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116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'Лист1'!$A$2:$J$161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Антибликовое покрытие:
0-нет
1-да</t>
        </r>
      </text>
    </comment>
    <comment ref="J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0-нет
1-да</t>
        </r>
      </text>
    </comment>
  </commentList>
</comments>
</file>

<file path=xl/sharedStrings.xml><?xml version="1.0" encoding="utf-8"?>
<sst xmlns="http://schemas.openxmlformats.org/spreadsheetml/2006/main" count="384" uniqueCount="367">
  <si>
    <t>Наименование</t>
  </si>
  <si>
    <t>Обозначение</t>
  </si>
  <si>
    <t>Ширина, мм</t>
  </si>
  <si>
    <t>Длина, мм</t>
  </si>
  <si>
    <t>ПЭО-01</t>
  </si>
  <si>
    <t>ПЭО-11</t>
  </si>
  <si>
    <t>ПЭО-19</t>
  </si>
  <si>
    <t>ПЭО-35</t>
  </si>
  <si>
    <t>ПЭО-43</t>
  </si>
  <si>
    <t>ПЭО-44-01</t>
  </si>
  <si>
    <t>ПЭО-46</t>
  </si>
  <si>
    <t>ПЭО-51</t>
  </si>
  <si>
    <t>ПЭО-58-01</t>
  </si>
  <si>
    <t>ПЭО-61-01</t>
  </si>
  <si>
    <t>НГТП.681872.064</t>
  </si>
  <si>
    <t>НГТП.681872.066</t>
  </si>
  <si>
    <t>НГТП.681872.067</t>
  </si>
  <si>
    <t>НГТП.681872.069</t>
  </si>
  <si>
    <t>НГТП.681872.070</t>
  </si>
  <si>
    <t>НГТП.681872.071</t>
  </si>
  <si>
    <t>НГТП.681872.074</t>
  </si>
  <si>
    <t>НГТП.681872.075</t>
  </si>
  <si>
    <t>НГТП.681872.076</t>
  </si>
  <si>
    <t>НГТП.681872.077</t>
  </si>
  <si>
    <t>ПЭО-64</t>
  </si>
  <si>
    <t>ПЭО-66</t>
  </si>
  <si>
    <t>ПЭО-67</t>
  </si>
  <si>
    <t>ПЭО-69</t>
  </si>
  <si>
    <t>ПЭО-70</t>
  </si>
  <si>
    <t>ПЭО-71</t>
  </si>
  <si>
    <t>ПЭО-73</t>
  </si>
  <si>
    <t>ПЭО-74</t>
  </si>
  <si>
    <t>ПЭО-75</t>
  </si>
  <si>
    <t>ПЭО-76</t>
  </si>
  <si>
    <t>ПЭО-77</t>
  </si>
  <si>
    <t>НГТП.681872.001</t>
  </si>
  <si>
    <t>НГТП.681872.011</t>
  </si>
  <si>
    <t>НГТП.681872.019</t>
  </si>
  <si>
    <t>НГТП.681872.035</t>
  </si>
  <si>
    <t>НГТП.681872.043</t>
  </si>
  <si>
    <t>НГТП.681872.044-01</t>
  </si>
  <si>
    <t>НГТП.681872.046</t>
  </si>
  <si>
    <t>НГТП.681872.051</t>
  </si>
  <si>
    <t>НГТП.681872.058-01</t>
  </si>
  <si>
    <t>НГТП.681872.061-01</t>
  </si>
  <si>
    <t>ПЭО-16-03</t>
  </si>
  <si>
    <t>ПЭО-58-02</t>
  </si>
  <si>
    <t>НГТП.681872.058-02</t>
  </si>
  <si>
    <t>НГТП.681872.016-03</t>
  </si>
  <si>
    <t>Толщина, мм</t>
  </si>
  <si>
    <t>ПЭО-78</t>
  </si>
  <si>
    <t>ПЭО-79</t>
  </si>
  <si>
    <t>НГТП.681872.078</t>
  </si>
  <si>
    <t>НГТП.681872.079</t>
  </si>
  <si>
    <t>-</t>
  </si>
  <si>
    <t>АБП</t>
  </si>
  <si>
    <t>R min, Ом</t>
  </si>
  <si>
    <t>Rmax, Ом</t>
  </si>
  <si>
    <t>ПЭО-97</t>
  </si>
  <si>
    <t>ПЭО-100</t>
  </si>
  <si>
    <t>ПЭО-101</t>
  </si>
  <si>
    <t>ПЭО-101-01</t>
  </si>
  <si>
    <t>ПЭО-102</t>
  </si>
  <si>
    <t>ПЭО-103</t>
  </si>
  <si>
    <t>ПЭО-104</t>
  </si>
  <si>
    <t>ПЭО-80</t>
  </si>
  <si>
    <t>ПЭО-81</t>
  </si>
  <si>
    <t>НГТП.681872.080</t>
  </si>
  <si>
    <t>ПЭО-84</t>
  </si>
  <si>
    <t>ПЭО-86</t>
  </si>
  <si>
    <t>ПЭО-87</t>
  </si>
  <si>
    <t>ПЭО-88</t>
  </si>
  <si>
    <t>ПЭО-89</t>
  </si>
  <si>
    <t>ПЭО-90</t>
  </si>
  <si>
    <t>ПЭО-90-01</t>
  </si>
  <si>
    <t>ПЭО-91</t>
  </si>
  <si>
    <t>ПЭО-94</t>
  </si>
  <si>
    <t>ПЭО-98</t>
  </si>
  <si>
    <t>НГТП.681872.081</t>
  </si>
  <si>
    <t>НГТП.681872.084-02</t>
  </si>
  <si>
    <t>НГТП.681872.086</t>
  </si>
  <si>
    <t>НГТП.681872.087</t>
  </si>
  <si>
    <t>НГТП.681872.088</t>
  </si>
  <si>
    <t>НГТП.681872.089</t>
  </si>
  <si>
    <t>НГТП.681872.090</t>
  </si>
  <si>
    <t>НГТП.681872.090-01</t>
  </si>
  <si>
    <t>НГТП.681872.091</t>
  </si>
  <si>
    <t>НГТП.681872.094</t>
  </si>
  <si>
    <t>НГТП.681872.097</t>
  </si>
  <si>
    <t>НГТП.681872.098</t>
  </si>
  <si>
    <t>НГТП.681872.100</t>
  </si>
  <si>
    <t>НГТП.681872.101</t>
  </si>
  <si>
    <t>НГТП.681872.101-01</t>
  </si>
  <si>
    <t>НГТП.681872.102</t>
  </si>
  <si>
    <t>НГТП.681872.103</t>
  </si>
  <si>
    <t>НГТП.681872.104</t>
  </si>
  <si>
    <t>НГТП.681872.073-01</t>
  </si>
  <si>
    <t>ПЭО-65-01</t>
  </si>
  <si>
    <t>НГТП.681872.065-01</t>
  </si>
  <si>
    <t>ПЭО-61-02</t>
  </si>
  <si>
    <t>НГТП.681872.061-02</t>
  </si>
  <si>
    <t>ПЭО-58</t>
  </si>
  <si>
    <t>НГТП.681872.058</t>
  </si>
  <si>
    <t>ПЭО-16-05</t>
  </si>
  <si>
    <t>НГТП.681872.016-05</t>
  </si>
  <si>
    <t>ПЭО-58-03</t>
  </si>
  <si>
    <t>НГТП.681872.058-03</t>
  </si>
  <si>
    <t>НГТП.681872.058-04</t>
  </si>
  <si>
    <t>НГТП.681872.058-05</t>
  </si>
  <si>
    <t>НГТП.681872.105</t>
  </si>
  <si>
    <t>НГТП.681872.106</t>
  </si>
  <si>
    <t>ПЭО-105</t>
  </si>
  <si>
    <t>ПЭО-106</t>
  </si>
  <si>
    <t>ПЭО-58-04</t>
  </si>
  <si>
    <t>ПЭО-58-05</t>
  </si>
  <si>
    <t>ПЭО-107</t>
  </si>
  <si>
    <t>НГТП.681872.107</t>
  </si>
  <si>
    <t>ПЭО-108</t>
  </si>
  <si>
    <t>НГТП.681872.108</t>
  </si>
  <si>
    <t>ПЭО-109</t>
  </si>
  <si>
    <t>НГТП.681872.109</t>
  </si>
  <si>
    <t>ПЭО-110</t>
  </si>
  <si>
    <t>НГТП.681872.110</t>
  </si>
  <si>
    <t>ПЭО-113</t>
  </si>
  <si>
    <t>НГТП.681872.113</t>
  </si>
  <si>
    <t>ПЭО-115</t>
  </si>
  <si>
    <t>НГТП.681872.115</t>
  </si>
  <si>
    <t>ПЭО-116</t>
  </si>
  <si>
    <t>НГТП.681872.116</t>
  </si>
  <si>
    <t>ПЭО-117</t>
  </si>
  <si>
    <t>НГТП.681872.117</t>
  </si>
  <si>
    <t>ПЭО-118</t>
  </si>
  <si>
    <t>НГТП.681872.118</t>
  </si>
  <si>
    <t>ПЭО-119</t>
  </si>
  <si>
    <t>НГТП.681872.119</t>
  </si>
  <si>
    <t>ПЭО-120</t>
  </si>
  <si>
    <t>НГТП.681872.120</t>
  </si>
  <si>
    <t>ПЭО-121</t>
  </si>
  <si>
    <t>НГТП.681872.121</t>
  </si>
  <si>
    <t>НГТП.681872.122</t>
  </si>
  <si>
    <t>НГТП.681872.123</t>
  </si>
  <si>
    <t>НГТП.681872.124</t>
  </si>
  <si>
    <t>НГТП.681872.125</t>
  </si>
  <si>
    <t>НГТП.681872.127</t>
  </si>
  <si>
    <t>НГТП.681872.129</t>
  </si>
  <si>
    <t>НГТП.681872.130</t>
  </si>
  <si>
    <t>ПЭО-122</t>
  </si>
  <si>
    <t>ПЭО-123</t>
  </si>
  <si>
    <t>ПЭО-124</t>
  </si>
  <si>
    <t>ПЭО-125</t>
  </si>
  <si>
    <t>ПЭО-127</t>
  </si>
  <si>
    <t>ПЭО-129</t>
  </si>
  <si>
    <t>ПЭО-130</t>
  </si>
  <si>
    <t>ПЭО-131</t>
  </si>
  <si>
    <t>ПЭО-132</t>
  </si>
  <si>
    <t>ПЭО-133</t>
  </si>
  <si>
    <t>ПЭО-134</t>
  </si>
  <si>
    <t>ПЭО-136</t>
  </si>
  <si>
    <t>ПЭО-137</t>
  </si>
  <si>
    <t>НГТП.681872.131</t>
  </si>
  <si>
    <t>НГТП.681872.132</t>
  </si>
  <si>
    <t>НГТП.681872.133</t>
  </si>
  <si>
    <t>НГТП.681872.134</t>
  </si>
  <si>
    <t>НГТП.681872.136</t>
  </si>
  <si>
    <t>НГТП.681872.137</t>
  </si>
  <si>
    <t>5</t>
  </si>
  <si>
    <t>ПЭО-144</t>
  </si>
  <si>
    <t>НГТП.681872.144</t>
  </si>
  <si>
    <t>ПЭО-145</t>
  </si>
  <si>
    <t>НГТП.681872.145</t>
  </si>
  <si>
    <t>ПЭО-146</t>
  </si>
  <si>
    <t>ПЭО-147</t>
  </si>
  <si>
    <t>НГТП.681872.146</t>
  </si>
  <si>
    <t>НГТП.681872.147</t>
  </si>
  <si>
    <t>ПЭО-141</t>
  </si>
  <si>
    <t>ПЭО-142</t>
  </si>
  <si>
    <t>ПЭО-143</t>
  </si>
  <si>
    <t>ПЭО-148</t>
  </si>
  <si>
    <t>НГТП.681872.141</t>
  </si>
  <si>
    <t>НГТП.681872.142</t>
  </si>
  <si>
    <t>НГТП.681872.143</t>
  </si>
  <si>
    <t>ПЭО-149</t>
  </si>
  <si>
    <t>АШВД.681872.149</t>
  </si>
  <si>
    <t>ПЭО-150</t>
  </si>
  <si>
    <t>АШВД.681872.150</t>
  </si>
  <si>
    <t>ПЭО-152</t>
  </si>
  <si>
    <t>ПЭО-153</t>
  </si>
  <si>
    <t>ПЭО-154</t>
  </si>
  <si>
    <t>ПЭО-155</t>
  </si>
  <si>
    <t>АШВД.681872.152</t>
  </si>
  <si>
    <t>АШВД.681872.153</t>
  </si>
  <si>
    <t>АШВД.681872.154</t>
  </si>
  <si>
    <t>АШВД.681872.155</t>
  </si>
  <si>
    <t>ПЭО-156</t>
  </si>
  <si>
    <t>АШВД.681872.156</t>
  </si>
  <si>
    <t>ПЭО-157</t>
  </si>
  <si>
    <t>АШВД.681872.157</t>
  </si>
  <si>
    <t>ПЭО-158</t>
  </si>
  <si>
    <t>АШВД.681872.158</t>
  </si>
  <si>
    <t>ПЭО-159</t>
  </si>
  <si>
    <t>АШВД.681872.159</t>
  </si>
  <si>
    <t>ПЭО-160</t>
  </si>
  <si>
    <t>АШВД.681872.160</t>
  </si>
  <si>
    <t>ПЭО-161</t>
  </si>
  <si>
    <t>АШВД.681872.161</t>
  </si>
  <si>
    <t>ПЭО-162</t>
  </si>
  <si>
    <t>АШВД.681872.162</t>
  </si>
  <si>
    <t>АШВД.681872.156-01</t>
  </si>
  <si>
    <t>ПЭО-156-01</t>
  </si>
  <si>
    <t>42</t>
  </si>
  <si>
    <t>ПЭО-163</t>
  </si>
  <si>
    <t>АШВД.681872.163</t>
  </si>
  <si>
    <t>ПЭО-165</t>
  </si>
  <si>
    <t>АШВД.681872.165</t>
  </si>
  <si>
    <t>ПЭО-166</t>
  </si>
  <si>
    <t>АШВД.681872.166</t>
  </si>
  <si>
    <t>12…16</t>
  </si>
  <si>
    <t>ПЭО-167</t>
  </si>
  <si>
    <t>АШВД.681872.167</t>
  </si>
  <si>
    <t>ПЭО-168</t>
  </si>
  <si>
    <t>АШВД.681872.168</t>
  </si>
  <si>
    <t>ПЭО-170</t>
  </si>
  <si>
    <t>АШВД.681872.170</t>
  </si>
  <si>
    <t>ПЭО-171</t>
  </si>
  <si>
    <t>АШВД.681872.171</t>
  </si>
  <si>
    <t>ПЭО-172</t>
  </si>
  <si>
    <t>АШВД.681872.172</t>
  </si>
  <si>
    <t>ПЭО-173</t>
  </si>
  <si>
    <t>АШВД.681872.173</t>
  </si>
  <si>
    <t>ПЭО-174</t>
  </si>
  <si>
    <t>АШВД.681872.174</t>
  </si>
  <si>
    <t>ПЭО-175</t>
  </si>
  <si>
    <t>АШВД.681872.175</t>
  </si>
  <si>
    <t>14,4</t>
  </si>
  <si>
    <t>110</t>
  </si>
  <si>
    <t>18,6</t>
  </si>
  <si>
    <t>36</t>
  </si>
  <si>
    <t>ПЭО-178</t>
  </si>
  <si>
    <t>АШВД.681872.178</t>
  </si>
  <si>
    <t>ПЭО-179</t>
  </si>
  <si>
    <t>АШВД.681872.179</t>
  </si>
  <si>
    <t>ПЭО-180</t>
  </si>
  <si>
    <t>АШВД.681872.180</t>
  </si>
  <si>
    <t>4,8</t>
  </si>
  <si>
    <t>22,8</t>
  </si>
  <si>
    <t>30</t>
  </si>
  <si>
    <t>5-8,5</t>
  </si>
  <si>
    <t>138</t>
  </si>
  <si>
    <t>ПЭО-184</t>
  </si>
  <si>
    <t>ПЭО-185</t>
  </si>
  <si>
    <t>АШВД.681872.184</t>
  </si>
  <si>
    <t>АШВД.681872.185</t>
  </si>
  <si>
    <t>39,6</t>
  </si>
  <si>
    <t>ПЭО-187</t>
  </si>
  <si>
    <t>АШВД.681872.187</t>
  </si>
  <si>
    <t>ПЭО-188</t>
  </si>
  <si>
    <t>АШВД.681872.188</t>
  </si>
  <si>
    <t>ПЭО-190</t>
  </si>
  <si>
    <t>АШВД.681872.190</t>
  </si>
  <si>
    <t>ПЭО-191</t>
  </si>
  <si>
    <t>АШВД.681872.191</t>
  </si>
  <si>
    <t>ПЭО-192</t>
  </si>
  <si>
    <t>АШВД.681872.192</t>
  </si>
  <si>
    <t>ПЭО-193</t>
  </si>
  <si>
    <t>АШВД.681872.193</t>
  </si>
  <si>
    <t>ПЭО-194</t>
  </si>
  <si>
    <t>АШВД.681872.194</t>
  </si>
  <si>
    <t>ПЭО-196</t>
  </si>
  <si>
    <t>АШВД.681872.196</t>
  </si>
  <si>
    <t>ПЭО-197</t>
  </si>
  <si>
    <t>АШВД.681872.197</t>
  </si>
  <si>
    <t>ПЭО-199</t>
  </si>
  <si>
    <t>АШВД.681872.199</t>
  </si>
  <si>
    <t>ПЭО-200</t>
  </si>
  <si>
    <t>АШВД.681872.200</t>
  </si>
  <si>
    <t>ПЭО-202</t>
  </si>
  <si>
    <t>АШВД.681872.202</t>
  </si>
  <si>
    <t>ПЭО-204</t>
  </si>
  <si>
    <t>АШВД.681872.204</t>
  </si>
  <si>
    <t>ПЭО-205</t>
  </si>
  <si>
    <t>АШВД.681872.205</t>
  </si>
  <si>
    <t>ПЭО-206</t>
  </si>
  <si>
    <t>АШВД.681872.206</t>
  </si>
  <si>
    <t>АШВД.681872.210</t>
  </si>
  <si>
    <t>ПЭО-210</t>
  </si>
  <si>
    <t>ПЭО-211</t>
  </si>
  <si>
    <t>АШВД.681872.211</t>
  </si>
  <si>
    <t>28,8</t>
  </si>
  <si>
    <t>Ø86</t>
  </si>
  <si>
    <t>153,6</t>
  </si>
  <si>
    <t>ПЭО-Н150</t>
  </si>
  <si>
    <t>Ø30</t>
  </si>
  <si>
    <t>ПЭО-215</t>
  </si>
  <si>
    <t>27,5</t>
  </si>
  <si>
    <t>АШВД.681872.217</t>
  </si>
  <si>
    <t>ПЭО-217</t>
  </si>
  <si>
    <t>8,4</t>
  </si>
  <si>
    <t>ПЭО-218</t>
  </si>
  <si>
    <t>АШВД.681872.218</t>
  </si>
  <si>
    <t>АШВД.681872.215</t>
  </si>
  <si>
    <t>ПЭО-220</t>
  </si>
  <si>
    <t>АШВД.681872.220</t>
  </si>
  <si>
    <t>ПЭО-219</t>
  </si>
  <si>
    <t>АШВД.681872.219</t>
  </si>
  <si>
    <t>2</t>
  </si>
  <si>
    <t>ПЭО-102-01</t>
  </si>
  <si>
    <t>НГТП.681872.102-01</t>
  </si>
  <si>
    <t>ПЭО-126, (-01)</t>
  </si>
  <si>
    <t>НГТП.681872.126 , (-01)</t>
  </si>
  <si>
    <t>ПЭО-126-02</t>
  </si>
  <si>
    <t>НГТП.681872.126-02</t>
  </si>
  <si>
    <t>ПЭО-128, (-01)</t>
  </si>
  <si>
    <t>НГТП.681872.128, (-01)</t>
  </si>
  <si>
    <t>НГТП.681872.136-01</t>
  </si>
  <si>
    <t>НГТП.681872.139</t>
  </si>
  <si>
    <t>44,3</t>
  </si>
  <si>
    <t>10,2</t>
  </si>
  <si>
    <t xml:space="preserve">НГТП.681872.148 </t>
  </si>
  <si>
    <t>ПЭО-136-01</t>
  </si>
  <si>
    <t>ПЭО-139</t>
  </si>
  <si>
    <t>ПЭО-223</t>
  </si>
  <si>
    <t>АШВД.681872.223</t>
  </si>
  <si>
    <t>ПЭО-214</t>
  </si>
  <si>
    <t>АШВД.681872.214</t>
  </si>
  <si>
    <t>22..29</t>
  </si>
  <si>
    <t>НГТП.681872.150</t>
  </si>
  <si>
    <t>ПЭО-224</t>
  </si>
  <si>
    <t>АШВД.681872.224</t>
  </si>
  <si>
    <t>9,9</t>
  </si>
  <si>
    <t>ПЭО-229</t>
  </si>
  <si>
    <t>43,2</t>
  </si>
  <si>
    <t>ПЭО-228</t>
  </si>
  <si>
    <t>АШВД.681872.228</t>
  </si>
  <si>
    <t>АШВД.681872.229</t>
  </si>
  <si>
    <t>ПЭО-233</t>
  </si>
  <si>
    <t>АШВД.681872.233</t>
  </si>
  <si>
    <t>Ø42</t>
  </si>
  <si>
    <t>ПЭО-242</t>
  </si>
  <si>
    <t>АШВД.681872.242</t>
  </si>
  <si>
    <t>ПЭО-243</t>
  </si>
  <si>
    <t>АШВД.681872.243</t>
  </si>
  <si>
    <t>48</t>
  </si>
  <si>
    <t>ПЭО-239</t>
  </si>
  <si>
    <t>АШВД.681872.239</t>
  </si>
  <si>
    <t>ПЭО-245</t>
  </si>
  <si>
    <t>АШВД.681872.245</t>
  </si>
  <si>
    <t>ПЭО-234</t>
  </si>
  <si>
    <t>АШВД.681872.234</t>
  </si>
  <si>
    <t>ПЭО-246</t>
  </si>
  <si>
    <t>ПЭО-250</t>
  </si>
  <si>
    <t>ПЭО-251</t>
  </si>
  <si>
    <t>АШВД.681872.246</t>
  </si>
  <si>
    <t>АШВД.681872.250</t>
  </si>
  <si>
    <t>АШВД.681872.251</t>
  </si>
  <si>
    <t>6</t>
  </si>
  <si>
    <t>87</t>
  </si>
  <si>
    <t>17</t>
  </si>
  <si>
    <t>Рекомендованное напряжение питания, В</t>
  </si>
  <si>
    <t>Ø80</t>
  </si>
  <si>
    <t>Ø49,5</t>
  </si>
  <si>
    <t>Ø43</t>
  </si>
  <si>
    <t>Ø75</t>
  </si>
  <si>
    <t>Ø45</t>
  </si>
  <si>
    <t>Ø 52</t>
  </si>
  <si>
    <t>Ø 61,5</t>
  </si>
  <si>
    <t>Чертеж (по запросу)</t>
  </si>
  <si>
    <t>Наличие термодатчика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</si>
</sst>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1247775</xdr:colOff>
      <xdr:row>0</xdr:row>
      <xdr:rowOff>1219200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1323975</xdr:colOff>
      <xdr:row>0</xdr:row>
      <xdr:rowOff>1419225</xdr:rowOff>
    </xdr:from>
    <xdr:ext cx="6067425" cy="333375"/>
    <xdr:sp>
      <xdr:nvSpPr>
        <xdr:cNvPr id="2" name="TextBox 2"/>
        <xdr:cNvSpPr txBox="1">
          <a:spLocks noChangeArrowheads="1"/>
        </xdr:cNvSpPr>
      </xdr:nvSpPr>
      <xdr:spPr>
        <a:xfrm>
          <a:off x="1323975" y="1419225"/>
          <a:ext cx="6067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ЭЛЕМЕНТ ОБОГРЕВА ПРОЗРАЧНЫЙ ПЭО</a:t>
          </a:r>
        </a:p>
      </xdr:txBody>
    </xdr:sp>
    <xdr:clientData/>
  </xdr:oneCellAnchor>
  <xdr:oneCellAnchor>
    <xdr:from>
      <xdr:col>0</xdr:col>
      <xdr:colOff>209550</xdr:colOff>
      <xdr:row>0</xdr:row>
      <xdr:rowOff>1990725</xdr:rowOff>
    </xdr:from>
    <xdr:ext cx="8353425" cy="809625"/>
    <xdr:sp>
      <xdr:nvSpPr>
        <xdr:cNvPr id="3" name="TextBox 1"/>
        <xdr:cNvSpPr txBox="1">
          <a:spLocks noChangeArrowheads="1"/>
        </xdr:cNvSpPr>
      </xdr:nvSpPr>
      <xdr:spPr>
        <a:xfrm>
          <a:off x="209550" y="1990725"/>
          <a:ext cx="8353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записи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ПЭО при заказе и в конструкторской документации: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НГТП.681872.004 Элемент обогрева прозрачный ПЭО-04 ТУ 3443-002-46891576-2004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АШВД.681872.155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Элемент обогрева прозрачный ПЭО-155 ТУ 3443-002-46891576-2004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tabSelected="1" zoomScale="80" zoomScaleNormal="80" zoomScalePageLayoutView="0" workbookViewId="0" topLeftCell="A1">
      <pane ySplit="2" topLeftCell="A3" activePane="bottomLeft" state="frozen"/>
      <selection pane="topLeft" activeCell="D1" sqref="D1"/>
      <selection pane="bottomLeft" activeCell="A154" sqref="A154:K161"/>
    </sheetView>
  </sheetViews>
  <sheetFormatPr defaultColWidth="9.00390625" defaultRowHeight="12.75"/>
  <cols>
    <col min="1" max="1" width="17.75390625" style="22" customWidth="1"/>
    <col min="2" max="2" width="25.00390625" style="22" customWidth="1"/>
    <col min="3" max="3" width="8.00390625" style="1" customWidth="1"/>
    <col min="4" max="4" width="8.875" style="1" customWidth="1"/>
    <col min="5" max="6" width="6.75390625" style="1" customWidth="1"/>
    <col min="7" max="7" width="7.625" style="10" customWidth="1"/>
    <col min="8" max="8" width="6.25390625" style="1" customWidth="1"/>
    <col min="9" max="9" width="12.00390625" style="1" customWidth="1"/>
    <col min="10" max="10" width="6.875" style="11" customWidth="1"/>
    <col min="11" max="11" width="11.125" style="1" customWidth="1"/>
    <col min="12" max="16384" width="9.125" style="1" customWidth="1"/>
  </cols>
  <sheetData>
    <row r="1" spans="1:11" ht="22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93" customHeight="1">
      <c r="A2" s="19" t="s">
        <v>0</v>
      </c>
      <c r="B2" s="19" t="s">
        <v>1</v>
      </c>
      <c r="C2" s="3" t="s">
        <v>3</v>
      </c>
      <c r="D2" s="3" t="s">
        <v>2</v>
      </c>
      <c r="E2" s="3" t="s">
        <v>49</v>
      </c>
      <c r="F2" s="3" t="s">
        <v>56</v>
      </c>
      <c r="G2" s="4" t="s">
        <v>57</v>
      </c>
      <c r="H2" s="5" t="s">
        <v>55</v>
      </c>
      <c r="I2" s="6" t="s">
        <v>357</v>
      </c>
      <c r="J2" s="3" t="s">
        <v>366</v>
      </c>
      <c r="K2" s="3" t="s">
        <v>365</v>
      </c>
      <c r="L2" s="2"/>
    </row>
    <row r="3" spans="1:12" ht="15.75">
      <c r="A3" s="20" t="s">
        <v>4</v>
      </c>
      <c r="B3" s="20" t="s">
        <v>35</v>
      </c>
      <c r="C3" s="8">
        <v>128</v>
      </c>
      <c r="D3" s="8">
        <v>74</v>
      </c>
      <c r="E3" s="7">
        <v>1.1</v>
      </c>
      <c r="F3" s="7">
        <v>7</v>
      </c>
      <c r="G3" s="9">
        <v>14</v>
      </c>
      <c r="H3" s="7">
        <v>0</v>
      </c>
      <c r="I3" s="9">
        <v>12</v>
      </c>
      <c r="J3" s="7">
        <v>0</v>
      </c>
      <c r="K3" s="7"/>
      <c r="L3" s="2"/>
    </row>
    <row r="4" spans="1:12" ht="15.75">
      <c r="A4" s="20" t="s">
        <v>5</v>
      </c>
      <c r="B4" s="20" t="s">
        <v>36</v>
      </c>
      <c r="C4" s="8">
        <v>113</v>
      </c>
      <c r="D4" s="8">
        <v>90</v>
      </c>
      <c r="E4" s="7">
        <v>2</v>
      </c>
      <c r="F4" s="7">
        <v>16</v>
      </c>
      <c r="G4" s="9">
        <v>24</v>
      </c>
      <c r="H4" s="7">
        <v>0</v>
      </c>
      <c r="I4" s="9">
        <v>12</v>
      </c>
      <c r="J4" s="7">
        <v>0</v>
      </c>
      <c r="K4" s="7"/>
      <c r="L4" s="2"/>
    </row>
    <row r="5" spans="1:12" ht="15.75">
      <c r="A5" s="20" t="s">
        <v>45</v>
      </c>
      <c r="B5" s="20" t="s">
        <v>48</v>
      </c>
      <c r="C5" s="8">
        <v>147</v>
      </c>
      <c r="D5" s="8">
        <v>119.5</v>
      </c>
      <c r="E5" s="7">
        <v>2</v>
      </c>
      <c r="F5" s="7">
        <v>12</v>
      </c>
      <c r="G5" s="9">
        <v>18</v>
      </c>
      <c r="H5" s="7">
        <v>0</v>
      </c>
      <c r="I5" s="9">
        <v>24</v>
      </c>
      <c r="J5" s="7">
        <v>0</v>
      </c>
      <c r="K5" s="7"/>
      <c r="L5" s="2"/>
    </row>
    <row r="6" spans="1:12" ht="15.75">
      <c r="A6" s="20" t="s">
        <v>103</v>
      </c>
      <c r="B6" s="20" t="s">
        <v>104</v>
      </c>
      <c r="C6" s="8">
        <v>145</v>
      </c>
      <c r="D6" s="8">
        <v>111</v>
      </c>
      <c r="E6" s="7">
        <v>1.1</v>
      </c>
      <c r="F6" s="7">
        <v>12</v>
      </c>
      <c r="G6" s="9">
        <v>17</v>
      </c>
      <c r="H6" s="7">
        <v>1</v>
      </c>
      <c r="I6" s="9">
        <v>24</v>
      </c>
      <c r="J6" s="7">
        <v>0</v>
      </c>
      <c r="K6" s="7"/>
      <c r="L6" s="2"/>
    </row>
    <row r="7" spans="1:12" ht="15.75">
      <c r="A7" s="20" t="s">
        <v>6</v>
      </c>
      <c r="B7" s="20" t="s">
        <v>37</v>
      </c>
      <c r="C7" s="8">
        <v>130</v>
      </c>
      <c r="D7" s="8">
        <v>101</v>
      </c>
      <c r="E7" s="7">
        <v>2</v>
      </c>
      <c r="F7" s="7">
        <v>11</v>
      </c>
      <c r="G7" s="9">
        <v>18</v>
      </c>
      <c r="H7" s="7">
        <v>0</v>
      </c>
      <c r="I7" s="9">
        <v>12</v>
      </c>
      <c r="J7" s="7">
        <v>0</v>
      </c>
      <c r="K7" s="7"/>
      <c r="L7" s="2"/>
    </row>
    <row r="8" spans="1:12" ht="15.75">
      <c r="A8" s="20" t="s">
        <v>7</v>
      </c>
      <c r="B8" s="20" t="s">
        <v>38</v>
      </c>
      <c r="C8" s="8">
        <v>67</v>
      </c>
      <c r="D8" s="8">
        <v>25</v>
      </c>
      <c r="E8" s="9">
        <v>1.1</v>
      </c>
      <c r="F8" s="9">
        <f>24*0.9</f>
        <v>21.6</v>
      </c>
      <c r="G8" s="9">
        <f>24*1.1</f>
        <v>26.400000000000002</v>
      </c>
      <c r="H8" s="7">
        <v>0</v>
      </c>
      <c r="I8" s="9">
        <v>5</v>
      </c>
      <c r="J8" s="7">
        <v>0</v>
      </c>
      <c r="K8" s="7"/>
      <c r="L8" s="2"/>
    </row>
    <row r="9" spans="1:12" ht="15.75">
      <c r="A9" s="20" t="s">
        <v>8</v>
      </c>
      <c r="B9" s="20" t="s">
        <v>39</v>
      </c>
      <c r="C9" s="8">
        <v>74</v>
      </c>
      <c r="D9" s="8">
        <v>54</v>
      </c>
      <c r="E9" s="9">
        <v>1.1</v>
      </c>
      <c r="F9" s="9">
        <v>5</v>
      </c>
      <c r="G9" s="9">
        <v>7</v>
      </c>
      <c r="H9" s="7">
        <v>0</v>
      </c>
      <c r="I9" s="9" t="s">
        <v>165</v>
      </c>
      <c r="J9" s="7">
        <v>0</v>
      </c>
      <c r="K9" s="7"/>
      <c r="L9" s="2"/>
    </row>
    <row r="10" spans="1:12" ht="15.75">
      <c r="A10" s="20" t="s">
        <v>9</v>
      </c>
      <c r="B10" s="20" t="s">
        <v>40</v>
      </c>
      <c r="C10" s="8">
        <v>134</v>
      </c>
      <c r="D10" s="8">
        <v>55</v>
      </c>
      <c r="E10" s="9">
        <v>2</v>
      </c>
      <c r="F10" s="9">
        <v>33</v>
      </c>
      <c r="G10" s="9">
        <v>50</v>
      </c>
      <c r="H10" s="7">
        <v>0</v>
      </c>
      <c r="I10" s="9">
        <v>20</v>
      </c>
      <c r="J10" s="7">
        <v>0</v>
      </c>
      <c r="K10" s="7"/>
      <c r="L10" s="2"/>
    </row>
    <row r="11" spans="1:12" ht="15.75">
      <c r="A11" s="20" t="s">
        <v>10</v>
      </c>
      <c r="B11" s="20" t="s">
        <v>41</v>
      </c>
      <c r="C11" s="8">
        <v>44</v>
      </c>
      <c r="D11" s="8">
        <v>26</v>
      </c>
      <c r="E11" s="12" t="s">
        <v>304</v>
      </c>
      <c r="F11" s="9">
        <v>20</v>
      </c>
      <c r="G11" s="9">
        <v>30</v>
      </c>
      <c r="H11" s="7">
        <v>0</v>
      </c>
      <c r="I11" s="9">
        <v>5</v>
      </c>
      <c r="J11" s="7">
        <v>0</v>
      </c>
      <c r="K11" s="7"/>
      <c r="L11" s="2"/>
    </row>
    <row r="12" spans="1:12" ht="15.75">
      <c r="A12" s="20" t="s">
        <v>11</v>
      </c>
      <c r="B12" s="20" t="s">
        <v>42</v>
      </c>
      <c r="C12" s="8">
        <v>225.2</v>
      </c>
      <c r="D12" s="8">
        <v>200</v>
      </c>
      <c r="E12" s="9">
        <v>2</v>
      </c>
      <c r="F12" s="9">
        <v>10</v>
      </c>
      <c r="G12" s="9">
        <v>15</v>
      </c>
      <c r="H12" s="7">
        <v>1</v>
      </c>
      <c r="I12" s="9">
        <v>14</v>
      </c>
      <c r="J12" s="7">
        <v>0</v>
      </c>
      <c r="K12" s="7"/>
      <c r="L12" s="2"/>
    </row>
    <row r="13" spans="1:12" ht="15.75">
      <c r="A13" s="20" t="s">
        <v>101</v>
      </c>
      <c r="B13" s="20" t="s">
        <v>102</v>
      </c>
      <c r="C13" s="8">
        <v>335</v>
      </c>
      <c r="D13" s="8">
        <v>258</v>
      </c>
      <c r="E13" s="9">
        <v>6.5</v>
      </c>
      <c r="F13" s="9">
        <v>4</v>
      </c>
      <c r="G13" s="9">
        <v>10</v>
      </c>
      <c r="H13" s="7">
        <v>1</v>
      </c>
      <c r="I13" s="9">
        <v>27</v>
      </c>
      <c r="J13" s="7">
        <v>0</v>
      </c>
      <c r="K13" s="7"/>
      <c r="L13" s="2"/>
    </row>
    <row r="14" spans="1:12" ht="15.75">
      <c r="A14" s="20" t="s">
        <v>12</v>
      </c>
      <c r="B14" s="20" t="s">
        <v>43</v>
      </c>
      <c r="C14" s="8">
        <v>401</v>
      </c>
      <c r="D14" s="8">
        <v>325</v>
      </c>
      <c r="E14" s="9">
        <v>6.5</v>
      </c>
      <c r="F14" s="13">
        <v>4</v>
      </c>
      <c r="G14" s="9">
        <v>10</v>
      </c>
      <c r="H14" s="7">
        <v>1</v>
      </c>
      <c r="I14" s="9">
        <v>27</v>
      </c>
      <c r="J14" s="7">
        <v>0</v>
      </c>
      <c r="K14" s="7"/>
      <c r="L14" s="2"/>
    </row>
    <row r="15" spans="1:12" ht="15.75">
      <c r="A15" s="20" t="s">
        <v>46</v>
      </c>
      <c r="B15" s="20" t="s">
        <v>47</v>
      </c>
      <c r="C15" s="8">
        <v>186</v>
      </c>
      <c r="D15" s="8">
        <v>144</v>
      </c>
      <c r="E15" s="9">
        <v>6.5</v>
      </c>
      <c r="F15" s="13">
        <v>20</v>
      </c>
      <c r="G15" s="9">
        <v>26</v>
      </c>
      <c r="H15" s="7">
        <v>1</v>
      </c>
      <c r="I15" s="9">
        <v>27</v>
      </c>
      <c r="J15" s="7">
        <v>0</v>
      </c>
      <c r="K15" s="7"/>
      <c r="L15" s="2"/>
    </row>
    <row r="16" spans="1:12" ht="15.75">
      <c r="A16" s="20" t="s">
        <v>105</v>
      </c>
      <c r="B16" s="20" t="s">
        <v>106</v>
      </c>
      <c r="C16" s="8">
        <v>262</v>
      </c>
      <c r="D16" s="8">
        <v>213</v>
      </c>
      <c r="E16" s="9">
        <v>6.5</v>
      </c>
      <c r="F16" s="13">
        <v>12</v>
      </c>
      <c r="G16" s="9">
        <v>16</v>
      </c>
      <c r="H16" s="7">
        <v>1</v>
      </c>
      <c r="I16" s="9">
        <v>27</v>
      </c>
      <c r="J16" s="7">
        <v>0</v>
      </c>
      <c r="K16" s="7"/>
      <c r="L16" s="2"/>
    </row>
    <row r="17" spans="1:12" ht="15.75">
      <c r="A17" s="20" t="s">
        <v>113</v>
      </c>
      <c r="B17" s="20" t="s">
        <v>107</v>
      </c>
      <c r="C17" s="8">
        <v>143.5</v>
      </c>
      <c r="D17" s="8">
        <v>113.5</v>
      </c>
      <c r="E17" s="9">
        <v>6.5</v>
      </c>
      <c r="F17" s="13">
        <v>42</v>
      </c>
      <c r="G17" s="9">
        <v>50</v>
      </c>
      <c r="H17" s="7">
        <v>1</v>
      </c>
      <c r="I17" s="9">
        <v>27</v>
      </c>
      <c r="J17" s="7">
        <v>0</v>
      </c>
      <c r="K17" s="7"/>
      <c r="L17" s="2"/>
    </row>
    <row r="18" spans="1:12" ht="15.75">
      <c r="A18" s="20" t="s">
        <v>114</v>
      </c>
      <c r="B18" s="20" t="s">
        <v>108</v>
      </c>
      <c r="C18" s="8">
        <v>223.5</v>
      </c>
      <c r="D18" s="8">
        <v>171.5</v>
      </c>
      <c r="E18" s="9">
        <v>6.5</v>
      </c>
      <c r="F18" s="13">
        <v>17</v>
      </c>
      <c r="G18" s="9">
        <v>21</v>
      </c>
      <c r="H18" s="7">
        <v>1</v>
      </c>
      <c r="I18" s="9">
        <v>27</v>
      </c>
      <c r="J18" s="7">
        <v>0</v>
      </c>
      <c r="K18" s="7"/>
      <c r="L18" s="2"/>
    </row>
    <row r="19" spans="1:12" ht="15.75">
      <c r="A19" s="20" t="s">
        <v>13</v>
      </c>
      <c r="B19" s="20" t="s">
        <v>44</v>
      </c>
      <c r="C19" s="8">
        <v>40</v>
      </c>
      <c r="D19" s="8">
        <v>34</v>
      </c>
      <c r="E19" s="7">
        <v>2</v>
      </c>
      <c r="F19" s="13">
        <v>35</v>
      </c>
      <c r="G19" s="9">
        <v>40</v>
      </c>
      <c r="H19" s="7">
        <v>0</v>
      </c>
      <c r="I19" s="9">
        <v>7</v>
      </c>
      <c r="J19" s="7">
        <v>0</v>
      </c>
      <c r="K19" s="7"/>
      <c r="L19" s="2"/>
    </row>
    <row r="20" spans="1:12" ht="15.75">
      <c r="A20" s="20" t="s">
        <v>99</v>
      </c>
      <c r="B20" s="20" t="s">
        <v>100</v>
      </c>
      <c r="C20" s="8">
        <v>37</v>
      </c>
      <c r="D20" s="8">
        <v>32.5</v>
      </c>
      <c r="E20" s="7">
        <v>2</v>
      </c>
      <c r="F20" s="13">
        <v>32</v>
      </c>
      <c r="G20" s="9">
        <v>40</v>
      </c>
      <c r="H20" s="7">
        <v>0</v>
      </c>
      <c r="I20" s="9">
        <v>12</v>
      </c>
      <c r="J20" s="7">
        <v>0</v>
      </c>
      <c r="K20" s="7"/>
      <c r="L20" s="2"/>
    </row>
    <row r="21" spans="1:12" ht="15.75">
      <c r="A21" s="21" t="s">
        <v>24</v>
      </c>
      <c r="B21" s="20" t="s">
        <v>14</v>
      </c>
      <c r="C21" s="8">
        <v>70</v>
      </c>
      <c r="D21" s="8">
        <v>32</v>
      </c>
      <c r="E21" s="7">
        <v>2</v>
      </c>
      <c r="F21" s="13">
        <v>16</v>
      </c>
      <c r="G21" s="9">
        <v>24</v>
      </c>
      <c r="H21" s="7">
        <v>0</v>
      </c>
      <c r="I21" s="9">
        <v>5</v>
      </c>
      <c r="J21" s="7">
        <v>0</v>
      </c>
      <c r="K21" s="7"/>
      <c r="L21" s="2"/>
    </row>
    <row r="22" spans="1:12" ht="15.75">
      <c r="A22" s="21" t="s">
        <v>97</v>
      </c>
      <c r="B22" s="20" t="s">
        <v>98</v>
      </c>
      <c r="C22" s="8">
        <v>132</v>
      </c>
      <c r="D22" s="8">
        <v>49</v>
      </c>
      <c r="E22" s="7">
        <v>1.1</v>
      </c>
      <c r="F22" s="13">
        <v>25</v>
      </c>
      <c r="G22" s="9">
        <v>35</v>
      </c>
      <c r="H22" s="7">
        <v>0</v>
      </c>
      <c r="I22" s="9">
        <v>27</v>
      </c>
      <c r="J22" s="7">
        <v>0</v>
      </c>
      <c r="K22" s="7"/>
      <c r="L22" s="2"/>
    </row>
    <row r="23" spans="1:12" ht="15.75">
      <c r="A23" s="21" t="s">
        <v>25</v>
      </c>
      <c r="B23" s="20" t="s">
        <v>15</v>
      </c>
      <c r="C23" s="8">
        <v>326</v>
      </c>
      <c r="D23" s="8">
        <v>253</v>
      </c>
      <c r="E23" s="7">
        <v>2</v>
      </c>
      <c r="F23" s="13">
        <v>10</v>
      </c>
      <c r="G23" s="9">
        <v>15</v>
      </c>
      <c r="H23" s="7">
        <v>0</v>
      </c>
      <c r="I23" s="9">
        <v>24</v>
      </c>
      <c r="J23" s="7">
        <v>0</v>
      </c>
      <c r="K23" s="7"/>
      <c r="L23" s="2"/>
    </row>
    <row r="24" spans="1:12" ht="15.75">
      <c r="A24" s="21" t="s">
        <v>26</v>
      </c>
      <c r="B24" s="20" t="s">
        <v>16</v>
      </c>
      <c r="C24" s="8">
        <v>65</v>
      </c>
      <c r="D24" s="8">
        <v>38</v>
      </c>
      <c r="E24" s="7">
        <v>1</v>
      </c>
      <c r="F24" s="13">
        <v>26</v>
      </c>
      <c r="G24" s="9">
        <v>36</v>
      </c>
      <c r="H24" s="7">
        <v>0</v>
      </c>
      <c r="I24" s="9">
        <v>5</v>
      </c>
      <c r="J24" s="7">
        <v>0</v>
      </c>
      <c r="K24" s="7"/>
      <c r="L24" s="2"/>
    </row>
    <row r="25" spans="1:12" ht="15.75">
      <c r="A25" s="21" t="s">
        <v>27</v>
      </c>
      <c r="B25" s="20" t="s">
        <v>17</v>
      </c>
      <c r="C25" s="8">
        <v>108</v>
      </c>
      <c r="D25" s="8">
        <v>58</v>
      </c>
      <c r="E25" s="7">
        <v>1.1</v>
      </c>
      <c r="F25" s="7">
        <v>45</v>
      </c>
      <c r="G25" s="9">
        <v>65</v>
      </c>
      <c r="H25" s="7">
        <v>0</v>
      </c>
      <c r="I25" s="9">
        <v>24</v>
      </c>
      <c r="J25" s="7">
        <v>0</v>
      </c>
      <c r="K25" s="7"/>
      <c r="L25" s="2"/>
    </row>
    <row r="26" spans="1:12" ht="15.75">
      <c r="A26" s="21" t="s">
        <v>28</v>
      </c>
      <c r="B26" s="20" t="s">
        <v>18</v>
      </c>
      <c r="C26" s="8">
        <v>93.5</v>
      </c>
      <c r="D26" s="8">
        <v>74.8</v>
      </c>
      <c r="E26" s="7">
        <v>1.1</v>
      </c>
      <c r="F26" s="7">
        <v>10</v>
      </c>
      <c r="G26" s="9">
        <v>12.5</v>
      </c>
      <c r="H26" s="7">
        <v>0</v>
      </c>
      <c r="I26" s="9">
        <v>3.3</v>
      </c>
      <c r="J26" s="7">
        <v>0</v>
      </c>
      <c r="K26" s="7"/>
      <c r="L26" s="2"/>
    </row>
    <row r="27" spans="1:12" ht="15.75">
      <c r="A27" s="21" t="s">
        <v>29</v>
      </c>
      <c r="B27" s="20" t="s">
        <v>19</v>
      </c>
      <c r="C27" s="8">
        <v>77.5</v>
      </c>
      <c r="D27" s="8">
        <v>61.6</v>
      </c>
      <c r="E27" s="7">
        <v>1.1</v>
      </c>
      <c r="F27" s="7">
        <v>3.2</v>
      </c>
      <c r="G27" s="9">
        <v>4.8</v>
      </c>
      <c r="H27" s="7">
        <v>1</v>
      </c>
      <c r="I27" s="9">
        <v>5</v>
      </c>
      <c r="J27" s="7">
        <v>0</v>
      </c>
      <c r="K27" s="7"/>
      <c r="L27" s="2"/>
    </row>
    <row r="28" spans="1:12" ht="15.75">
      <c r="A28" s="21" t="s">
        <v>30</v>
      </c>
      <c r="B28" s="20" t="s">
        <v>96</v>
      </c>
      <c r="C28" s="8">
        <v>140</v>
      </c>
      <c r="D28" s="8">
        <v>72</v>
      </c>
      <c r="E28" s="7">
        <v>0.7</v>
      </c>
      <c r="F28" s="7">
        <v>16</v>
      </c>
      <c r="G28" s="9">
        <v>25</v>
      </c>
      <c r="H28" s="7">
        <v>0</v>
      </c>
      <c r="I28" s="9">
        <v>12</v>
      </c>
      <c r="J28" s="7">
        <v>0</v>
      </c>
      <c r="K28" s="7"/>
      <c r="L28" s="2"/>
    </row>
    <row r="29" spans="1:12" ht="15.75">
      <c r="A29" s="21" t="s">
        <v>31</v>
      </c>
      <c r="B29" s="20" t="s">
        <v>20</v>
      </c>
      <c r="C29" s="8">
        <v>134</v>
      </c>
      <c r="D29" s="8">
        <v>52</v>
      </c>
      <c r="E29" s="7">
        <v>1.1</v>
      </c>
      <c r="F29" s="7">
        <v>5</v>
      </c>
      <c r="G29" s="9">
        <v>7.5</v>
      </c>
      <c r="H29" s="7">
        <v>0</v>
      </c>
      <c r="I29" s="9">
        <v>5</v>
      </c>
      <c r="J29" s="7">
        <v>0</v>
      </c>
      <c r="K29" s="7"/>
      <c r="L29" s="2"/>
    </row>
    <row r="30" spans="1:12" ht="15.75">
      <c r="A30" s="21" t="s">
        <v>32</v>
      </c>
      <c r="B30" s="20" t="s">
        <v>21</v>
      </c>
      <c r="C30" s="8">
        <v>133</v>
      </c>
      <c r="D30" s="8">
        <v>54</v>
      </c>
      <c r="E30" s="7">
        <v>2</v>
      </c>
      <c r="F30" s="7">
        <v>35</v>
      </c>
      <c r="G30" s="9">
        <v>45</v>
      </c>
      <c r="H30" s="7">
        <v>0</v>
      </c>
      <c r="I30" s="9">
        <v>20</v>
      </c>
      <c r="J30" s="7">
        <v>0</v>
      </c>
      <c r="K30" s="7"/>
      <c r="L30" s="2"/>
    </row>
    <row r="31" spans="1:12" ht="15.75">
      <c r="A31" s="21" t="s">
        <v>33</v>
      </c>
      <c r="B31" s="20" t="s">
        <v>22</v>
      </c>
      <c r="C31" s="8">
        <v>133</v>
      </c>
      <c r="D31" s="8">
        <v>102</v>
      </c>
      <c r="E31" s="7">
        <v>2</v>
      </c>
      <c r="F31" s="7">
        <v>35</v>
      </c>
      <c r="G31" s="9">
        <v>45</v>
      </c>
      <c r="H31" s="7">
        <v>0</v>
      </c>
      <c r="I31" s="9">
        <v>24</v>
      </c>
      <c r="J31" s="7">
        <v>0</v>
      </c>
      <c r="K31" s="7"/>
      <c r="L31" s="2"/>
    </row>
    <row r="32" spans="1:12" ht="15.75">
      <c r="A32" s="21" t="s">
        <v>34</v>
      </c>
      <c r="B32" s="20" t="s">
        <v>23</v>
      </c>
      <c r="C32" s="8">
        <v>135</v>
      </c>
      <c r="D32" s="8">
        <v>104</v>
      </c>
      <c r="E32" s="7">
        <v>2</v>
      </c>
      <c r="F32" s="7">
        <v>30</v>
      </c>
      <c r="G32" s="9">
        <v>40</v>
      </c>
      <c r="H32" s="7">
        <v>0</v>
      </c>
      <c r="I32" s="9">
        <v>24</v>
      </c>
      <c r="J32" s="7">
        <v>0</v>
      </c>
      <c r="K32" s="7"/>
      <c r="L32" s="2"/>
    </row>
    <row r="33" spans="1:12" ht="15.75">
      <c r="A33" s="21" t="s">
        <v>50</v>
      </c>
      <c r="B33" s="20" t="s">
        <v>52</v>
      </c>
      <c r="C33" s="8">
        <v>70</v>
      </c>
      <c r="D33" s="8">
        <v>32</v>
      </c>
      <c r="E33" s="8">
        <v>1.1</v>
      </c>
      <c r="F33" s="7">
        <v>16</v>
      </c>
      <c r="G33" s="9">
        <v>24</v>
      </c>
      <c r="H33" s="7">
        <v>0</v>
      </c>
      <c r="I33" s="9">
        <v>5</v>
      </c>
      <c r="J33" s="7">
        <v>0</v>
      </c>
      <c r="K33" s="7"/>
      <c r="L33" s="2"/>
    </row>
    <row r="34" spans="1:12" ht="15.75">
      <c r="A34" s="21" t="s">
        <v>51</v>
      </c>
      <c r="B34" s="20" t="s">
        <v>53</v>
      </c>
      <c r="C34" s="8">
        <v>134</v>
      </c>
      <c r="D34" s="8">
        <v>56</v>
      </c>
      <c r="E34" s="7">
        <v>1.1</v>
      </c>
      <c r="F34" s="7">
        <v>3.5</v>
      </c>
      <c r="G34" s="9">
        <v>5.5</v>
      </c>
      <c r="H34" s="7">
        <v>0</v>
      </c>
      <c r="I34" s="9">
        <v>5</v>
      </c>
      <c r="J34" s="7">
        <v>0</v>
      </c>
      <c r="K34" s="7"/>
      <c r="L34" s="2"/>
    </row>
    <row r="35" spans="1:12" ht="15.75">
      <c r="A35" s="20" t="s">
        <v>65</v>
      </c>
      <c r="B35" s="20" t="s">
        <v>67</v>
      </c>
      <c r="C35" s="8">
        <v>320</v>
      </c>
      <c r="D35" s="8">
        <v>250</v>
      </c>
      <c r="E35" s="7">
        <v>1.1</v>
      </c>
      <c r="F35" s="7">
        <v>6</v>
      </c>
      <c r="G35" s="9">
        <v>9</v>
      </c>
      <c r="H35" s="7">
        <v>0</v>
      </c>
      <c r="I35" s="9">
        <v>12</v>
      </c>
      <c r="J35" s="7">
        <v>0</v>
      </c>
      <c r="K35" s="7"/>
      <c r="L35" s="2"/>
    </row>
    <row r="36" spans="1:12" ht="15.75">
      <c r="A36" s="20" t="s">
        <v>66</v>
      </c>
      <c r="B36" s="20" t="s">
        <v>78</v>
      </c>
      <c r="C36" s="8">
        <v>70</v>
      </c>
      <c r="D36" s="8">
        <v>30</v>
      </c>
      <c r="E36" s="7">
        <v>1.1</v>
      </c>
      <c r="F36" s="7">
        <v>34</v>
      </c>
      <c r="G36" s="9">
        <v>45</v>
      </c>
      <c r="H36" s="7">
        <v>0</v>
      </c>
      <c r="I36" s="9">
        <v>7.5</v>
      </c>
      <c r="J36" s="7">
        <v>0</v>
      </c>
      <c r="K36" s="7"/>
      <c r="L36" s="2"/>
    </row>
    <row r="37" spans="1:12" ht="15.75">
      <c r="A37" s="20" t="s">
        <v>68</v>
      </c>
      <c r="B37" s="20" t="s">
        <v>79</v>
      </c>
      <c r="C37" s="8">
        <v>172</v>
      </c>
      <c r="D37" s="8">
        <v>42</v>
      </c>
      <c r="E37" s="7">
        <v>1.1</v>
      </c>
      <c r="F37" s="7">
        <v>17</v>
      </c>
      <c r="G37" s="9">
        <v>25</v>
      </c>
      <c r="H37" s="7">
        <v>0</v>
      </c>
      <c r="I37" s="9">
        <v>12</v>
      </c>
      <c r="J37" s="7">
        <v>1</v>
      </c>
      <c r="K37" s="7"/>
      <c r="L37" s="2"/>
    </row>
    <row r="38" spans="1:12" ht="15.75">
      <c r="A38" s="20" t="s">
        <v>69</v>
      </c>
      <c r="B38" s="20" t="s">
        <v>80</v>
      </c>
      <c r="C38" s="8">
        <v>272</v>
      </c>
      <c r="D38" s="8">
        <v>205</v>
      </c>
      <c r="E38" s="7">
        <v>4</v>
      </c>
      <c r="F38" s="7">
        <v>23</v>
      </c>
      <c r="G38" s="9">
        <v>37</v>
      </c>
      <c r="H38" s="7">
        <v>1</v>
      </c>
      <c r="I38" s="9">
        <v>24</v>
      </c>
      <c r="J38" s="7">
        <v>0</v>
      </c>
      <c r="K38" s="7"/>
      <c r="L38" s="2"/>
    </row>
    <row r="39" spans="1:12" ht="15.75">
      <c r="A39" s="20" t="s">
        <v>70</v>
      </c>
      <c r="B39" s="20" t="s">
        <v>81</v>
      </c>
      <c r="C39" s="8">
        <v>80</v>
      </c>
      <c r="D39" s="8">
        <v>70</v>
      </c>
      <c r="E39" s="7">
        <v>5</v>
      </c>
      <c r="F39" s="7">
        <v>35</v>
      </c>
      <c r="G39" s="9">
        <v>45</v>
      </c>
      <c r="H39" s="7">
        <v>0</v>
      </c>
      <c r="I39" s="9">
        <v>24</v>
      </c>
      <c r="J39" s="7">
        <v>0</v>
      </c>
      <c r="K39" s="7"/>
      <c r="L39" s="2"/>
    </row>
    <row r="40" spans="1:12" ht="15.75">
      <c r="A40" s="20" t="s">
        <v>71</v>
      </c>
      <c r="B40" s="20" t="s">
        <v>82</v>
      </c>
      <c r="C40" s="8">
        <v>170</v>
      </c>
      <c r="D40" s="8">
        <v>150</v>
      </c>
      <c r="E40" s="7">
        <v>1.1</v>
      </c>
      <c r="F40" s="7">
        <v>5</v>
      </c>
      <c r="G40" s="9">
        <v>9</v>
      </c>
      <c r="H40" s="7">
        <v>0</v>
      </c>
      <c r="I40" s="9">
        <v>12</v>
      </c>
      <c r="J40" s="7">
        <v>0</v>
      </c>
      <c r="K40" s="7"/>
      <c r="L40" s="2"/>
    </row>
    <row r="41" spans="1:12" ht="15.75">
      <c r="A41" s="20" t="s">
        <v>72</v>
      </c>
      <c r="B41" s="20" t="s">
        <v>83</v>
      </c>
      <c r="C41" s="8">
        <v>106</v>
      </c>
      <c r="D41" s="8">
        <v>36</v>
      </c>
      <c r="E41" s="7">
        <v>1.1</v>
      </c>
      <c r="F41" s="7">
        <v>5</v>
      </c>
      <c r="G41" s="9">
        <v>7.5</v>
      </c>
      <c r="H41" s="7">
        <v>0</v>
      </c>
      <c r="I41" s="9">
        <v>5</v>
      </c>
      <c r="J41" s="7">
        <v>0</v>
      </c>
      <c r="K41" s="7"/>
      <c r="L41" s="2"/>
    </row>
    <row r="42" spans="1:12" ht="15.75">
      <c r="A42" s="20" t="s">
        <v>73</v>
      </c>
      <c r="B42" s="20" t="s">
        <v>84</v>
      </c>
      <c r="C42" s="8">
        <v>50</v>
      </c>
      <c r="D42" s="8">
        <v>50</v>
      </c>
      <c r="E42" s="7">
        <v>1.1</v>
      </c>
      <c r="F42" s="7">
        <v>79</v>
      </c>
      <c r="G42" s="9">
        <v>97</v>
      </c>
      <c r="H42" s="7">
        <v>0</v>
      </c>
      <c r="I42" s="9">
        <v>3.3</v>
      </c>
      <c r="J42" s="7">
        <v>0</v>
      </c>
      <c r="K42" s="7"/>
      <c r="L42" s="2"/>
    </row>
    <row r="43" spans="1:12" ht="15.75">
      <c r="A43" s="20" t="s">
        <v>74</v>
      </c>
      <c r="B43" s="20" t="s">
        <v>85</v>
      </c>
      <c r="C43" s="8">
        <v>30</v>
      </c>
      <c r="D43" s="8">
        <v>30</v>
      </c>
      <c r="E43" s="7">
        <v>1.1</v>
      </c>
      <c r="F43" s="7">
        <v>79</v>
      </c>
      <c r="G43" s="9">
        <v>97</v>
      </c>
      <c r="H43" s="7">
        <v>0</v>
      </c>
      <c r="I43" s="9">
        <v>3.3</v>
      </c>
      <c r="J43" s="7">
        <v>0</v>
      </c>
      <c r="K43" s="7"/>
      <c r="L43" s="2"/>
    </row>
    <row r="44" spans="1:12" ht="15.75">
      <c r="A44" s="20" t="s">
        <v>75</v>
      </c>
      <c r="B44" s="20" t="s">
        <v>86</v>
      </c>
      <c r="C44" s="7" t="s">
        <v>363</v>
      </c>
      <c r="D44" s="7" t="s">
        <v>363</v>
      </c>
      <c r="E44" s="7">
        <v>2</v>
      </c>
      <c r="F44" s="7">
        <v>12</v>
      </c>
      <c r="G44" s="9">
        <v>24</v>
      </c>
      <c r="H44" s="7">
        <v>0</v>
      </c>
      <c r="I44" s="9">
        <v>5</v>
      </c>
      <c r="J44" s="7">
        <v>0</v>
      </c>
      <c r="K44" s="7"/>
      <c r="L44" s="2"/>
    </row>
    <row r="45" spans="1:12" ht="15.75">
      <c r="A45" s="20" t="s">
        <v>76</v>
      </c>
      <c r="B45" s="20" t="s">
        <v>87</v>
      </c>
      <c r="C45" s="8">
        <v>144.5</v>
      </c>
      <c r="D45" s="8">
        <v>111.5</v>
      </c>
      <c r="E45" s="7">
        <v>2</v>
      </c>
      <c r="F45" s="7">
        <v>12</v>
      </c>
      <c r="G45" s="9">
        <v>18</v>
      </c>
      <c r="H45" s="7">
        <v>0</v>
      </c>
      <c r="I45" s="9">
        <v>12</v>
      </c>
      <c r="J45" s="7">
        <v>0</v>
      </c>
      <c r="K45" s="7"/>
      <c r="L45" s="2"/>
    </row>
    <row r="46" spans="1:12" ht="15.75">
      <c r="A46" s="20" t="s">
        <v>58</v>
      </c>
      <c r="B46" s="20" t="s">
        <v>88</v>
      </c>
      <c r="C46" s="8">
        <v>75</v>
      </c>
      <c r="D46" s="8">
        <v>24</v>
      </c>
      <c r="E46" s="7">
        <v>1.1</v>
      </c>
      <c r="F46" s="7">
        <v>250</v>
      </c>
      <c r="G46" s="9">
        <v>310</v>
      </c>
      <c r="H46" s="7">
        <v>0</v>
      </c>
      <c r="I46" s="9">
        <v>24</v>
      </c>
      <c r="J46" s="7">
        <v>0</v>
      </c>
      <c r="K46" s="7"/>
      <c r="L46" s="2"/>
    </row>
    <row r="47" spans="1:12" ht="15.75">
      <c r="A47" s="20" t="s">
        <v>77</v>
      </c>
      <c r="B47" s="20" t="s">
        <v>89</v>
      </c>
      <c r="C47" s="8">
        <v>170</v>
      </c>
      <c r="D47" s="8">
        <v>110</v>
      </c>
      <c r="E47" s="7">
        <v>1.1</v>
      </c>
      <c r="F47" s="7">
        <v>10</v>
      </c>
      <c r="G47" s="9">
        <v>14</v>
      </c>
      <c r="H47" s="7">
        <v>0</v>
      </c>
      <c r="I47" s="9">
        <v>12</v>
      </c>
      <c r="J47" s="7">
        <v>1</v>
      </c>
      <c r="K47" s="7"/>
      <c r="L47" s="2"/>
    </row>
    <row r="48" spans="1:12" ht="15.75">
      <c r="A48" s="20" t="s">
        <v>59</v>
      </c>
      <c r="B48" s="20" t="s">
        <v>90</v>
      </c>
      <c r="C48" s="8">
        <v>186</v>
      </c>
      <c r="D48" s="8">
        <v>47</v>
      </c>
      <c r="E48" s="7">
        <v>2</v>
      </c>
      <c r="F48" s="7">
        <v>5</v>
      </c>
      <c r="G48" s="9">
        <v>9</v>
      </c>
      <c r="H48" s="7">
        <v>1</v>
      </c>
      <c r="I48" s="9">
        <v>5</v>
      </c>
      <c r="J48" s="7">
        <v>0</v>
      </c>
      <c r="K48" s="7"/>
      <c r="L48" s="2"/>
    </row>
    <row r="49" spans="1:12" ht="15.75">
      <c r="A49" s="20" t="s">
        <v>60</v>
      </c>
      <c r="B49" s="20" t="s">
        <v>91</v>
      </c>
      <c r="C49" s="8">
        <v>98</v>
      </c>
      <c r="D49" s="8">
        <v>38</v>
      </c>
      <c r="E49" s="7">
        <v>1.1</v>
      </c>
      <c r="F49" s="7">
        <v>190</v>
      </c>
      <c r="G49" s="9">
        <v>290</v>
      </c>
      <c r="H49" s="7">
        <v>1</v>
      </c>
      <c r="I49" s="9">
        <v>24</v>
      </c>
      <c r="J49" s="7">
        <v>0</v>
      </c>
      <c r="K49" s="7"/>
      <c r="L49" s="2"/>
    </row>
    <row r="50" spans="1:12" ht="15.75">
      <c r="A50" s="20" t="s">
        <v>61</v>
      </c>
      <c r="B50" s="20" t="s">
        <v>92</v>
      </c>
      <c r="C50" s="8">
        <v>98</v>
      </c>
      <c r="D50" s="8">
        <v>38</v>
      </c>
      <c r="E50" s="7">
        <v>2</v>
      </c>
      <c r="F50" s="7">
        <v>66</v>
      </c>
      <c r="G50" s="9">
        <v>98</v>
      </c>
      <c r="H50" s="7">
        <v>1</v>
      </c>
      <c r="I50" s="9">
        <v>24</v>
      </c>
      <c r="J50" s="7">
        <v>0</v>
      </c>
      <c r="K50" s="7"/>
      <c r="L50" s="2"/>
    </row>
    <row r="51" spans="1:12" ht="15.75">
      <c r="A51" s="20" t="s">
        <v>62</v>
      </c>
      <c r="B51" s="20" t="s">
        <v>93</v>
      </c>
      <c r="C51" s="8">
        <v>57</v>
      </c>
      <c r="D51" s="8">
        <v>42</v>
      </c>
      <c r="E51" s="7">
        <v>1.1</v>
      </c>
      <c r="F51" s="7">
        <v>96</v>
      </c>
      <c r="G51" s="9">
        <v>144</v>
      </c>
      <c r="H51" s="7">
        <v>0</v>
      </c>
      <c r="I51" s="9">
        <v>27</v>
      </c>
      <c r="J51" s="7">
        <v>0</v>
      </c>
      <c r="K51" s="7"/>
      <c r="L51" s="2"/>
    </row>
    <row r="52" spans="1:12" ht="15.75">
      <c r="A52" s="20" t="s">
        <v>305</v>
      </c>
      <c r="B52" s="20" t="s">
        <v>306</v>
      </c>
      <c r="C52" s="8">
        <v>57</v>
      </c>
      <c r="D52" s="8">
        <v>41</v>
      </c>
      <c r="E52" s="7">
        <v>1.1</v>
      </c>
      <c r="F52" s="7">
        <v>96</v>
      </c>
      <c r="G52" s="9">
        <v>144</v>
      </c>
      <c r="H52" s="7">
        <v>0</v>
      </c>
      <c r="I52" s="9">
        <v>27</v>
      </c>
      <c r="J52" s="7">
        <v>0</v>
      </c>
      <c r="K52" s="7"/>
      <c r="L52" s="2"/>
    </row>
    <row r="53" spans="1:12" ht="15.75">
      <c r="A53" s="20" t="s">
        <v>63</v>
      </c>
      <c r="B53" s="20" t="s">
        <v>94</v>
      </c>
      <c r="C53" s="8">
        <v>390</v>
      </c>
      <c r="D53" s="8">
        <v>315</v>
      </c>
      <c r="E53" s="7">
        <v>1.1</v>
      </c>
      <c r="F53" s="7">
        <v>5</v>
      </c>
      <c r="G53" s="9">
        <v>9</v>
      </c>
      <c r="H53" s="7">
        <v>0</v>
      </c>
      <c r="I53" s="9">
        <v>27</v>
      </c>
      <c r="J53" s="7">
        <v>0</v>
      </c>
      <c r="K53" s="7"/>
      <c r="L53" s="2"/>
    </row>
    <row r="54" spans="1:12" ht="15.75">
      <c r="A54" s="20" t="s">
        <v>64</v>
      </c>
      <c r="B54" s="20" t="s">
        <v>95</v>
      </c>
      <c r="C54" s="8">
        <v>99.5</v>
      </c>
      <c r="D54" s="8">
        <v>75.5</v>
      </c>
      <c r="E54" s="7">
        <v>5</v>
      </c>
      <c r="F54" s="7">
        <v>90</v>
      </c>
      <c r="G54" s="9">
        <v>110</v>
      </c>
      <c r="H54" s="7">
        <v>0</v>
      </c>
      <c r="I54" s="9">
        <v>24</v>
      </c>
      <c r="J54" s="7">
        <v>0</v>
      </c>
      <c r="K54" s="7"/>
      <c r="L54" s="2"/>
    </row>
    <row r="55" spans="1:12" ht="15.75">
      <c r="A55" s="20" t="s">
        <v>111</v>
      </c>
      <c r="B55" s="20" t="s">
        <v>109</v>
      </c>
      <c r="C55" s="8">
        <v>71</v>
      </c>
      <c r="D55" s="8">
        <v>25</v>
      </c>
      <c r="E55" s="7">
        <v>1.1</v>
      </c>
      <c r="F55" s="7">
        <v>20</v>
      </c>
      <c r="G55" s="9">
        <v>30</v>
      </c>
      <c r="H55" s="7">
        <v>0</v>
      </c>
      <c r="I55" s="9">
        <v>5</v>
      </c>
      <c r="J55" s="7">
        <v>0</v>
      </c>
      <c r="K55" s="7"/>
      <c r="L55" s="2"/>
    </row>
    <row r="56" spans="1:12" ht="15.75">
      <c r="A56" s="20" t="s">
        <v>112</v>
      </c>
      <c r="B56" s="20" t="s">
        <v>110</v>
      </c>
      <c r="C56" s="8">
        <v>76</v>
      </c>
      <c r="D56" s="8">
        <v>30</v>
      </c>
      <c r="E56" s="7">
        <v>2</v>
      </c>
      <c r="F56" s="7">
        <v>12</v>
      </c>
      <c r="G56" s="9">
        <v>24</v>
      </c>
      <c r="H56" s="7">
        <v>0</v>
      </c>
      <c r="I56" s="9">
        <v>5</v>
      </c>
      <c r="J56" s="7">
        <v>0</v>
      </c>
      <c r="K56" s="7"/>
      <c r="L56" s="2"/>
    </row>
    <row r="57" spans="1:12" ht="15.75">
      <c r="A57" s="20" t="s">
        <v>115</v>
      </c>
      <c r="B57" s="20" t="s">
        <v>116</v>
      </c>
      <c r="C57" s="7" t="s">
        <v>364</v>
      </c>
      <c r="D57" s="7" t="s">
        <v>364</v>
      </c>
      <c r="E57" s="7">
        <v>10</v>
      </c>
      <c r="F57" s="7">
        <v>130</v>
      </c>
      <c r="G57" s="9">
        <v>150</v>
      </c>
      <c r="H57" s="7">
        <v>1</v>
      </c>
      <c r="I57" s="9">
        <v>27</v>
      </c>
      <c r="J57" s="7">
        <v>0</v>
      </c>
      <c r="K57" s="7"/>
      <c r="L57" s="2"/>
    </row>
    <row r="58" spans="1:12" ht="15.75">
      <c r="A58" s="20" t="s">
        <v>117</v>
      </c>
      <c r="B58" s="20" t="s">
        <v>118</v>
      </c>
      <c r="C58" s="8">
        <v>234</v>
      </c>
      <c r="D58" s="8">
        <v>195.5</v>
      </c>
      <c r="E58" s="7">
        <v>4</v>
      </c>
      <c r="F58" s="7">
        <v>12</v>
      </c>
      <c r="G58" s="9">
        <v>16</v>
      </c>
      <c r="H58" s="7">
        <v>1</v>
      </c>
      <c r="I58" s="9">
        <v>27</v>
      </c>
      <c r="J58" s="7">
        <v>0</v>
      </c>
      <c r="K58" s="7"/>
      <c r="L58" s="2"/>
    </row>
    <row r="59" spans="1:12" ht="15.75">
      <c r="A59" s="20" t="s">
        <v>119</v>
      </c>
      <c r="B59" s="20" t="s">
        <v>120</v>
      </c>
      <c r="C59" s="8">
        <v>313</v>
      </c>
      <c r="D59" s="8">
        <v>240.5</v>
      </c>
      <c r="E59" s="7">
        <v>4</v>
      </c>
      <c r="F59" s="7">
        <v>12</v>
      </c>
      <c r="G59" s="9">
        <v>16</v>
      </c>
      <c r="H59" s="7">
        <v>1</v>
      </c>
      <c r="I59" s="9">
        <v>27</v>
      </c>
      <c r="J59" s="7">
        <v>0</v>
      </c>
      <c r="K59" s="7"/>
      <c r="L59" s="2"/>
    </row>
    <row r="60" spans="1:12" ht="15.75">
      <c r="A60" s="20" t="s">
        <v>121</v>
      </c>
      <c r="B60" s="20" t="s">
        <v>122</v>
      </c>
      <c r="C60" s="8">
        <v>143</v>
      </c>
      <c r="D60" s="8">
        <v>116</v>
      </c>
      <c r="E60" s="14">
        <v>4.7</v>
      </c>
      <c r="F60" s="7">
        <v>26</v>
      </c>
      <c r="G60" s="9">
        <v>34</v>
      </c>
      <c r="H60" s="7">
        <v>0</v>
      </c>
      <c r="I60" s="9">
        <v>12</v>
      </c>
      <c r="J60" s="7">
        <v>0</v>
      </c>
      <c r="K60" s="7"/>
      <c r="L60" s="2"/>
    </row>
    <row r="61" spans="1:12" ht="15.75">
      <c r="A61" s="20" t="s">
        <v>123</v>
      </c>
      <c r="B61" s="20" t="s">
        <v>124</v>
      </c>
      <c r="C61" s="8">
        <v>79</v>
      </c>
      <c r="D61" s="8">
        <v>49</v>
      </c>
      <c r="E61" s="7">
        <v>1.1</v>
      </c>
      <c r="F61" s="7">
        <v>120</v>
      </c>
      <c r="G61" s="9">
        <v>180</v>
      </c>
      <c r="H61" s="7">
        <v>0</v>
      </c>
      <c r="I61" s="9">
        <v>27</v>
      </c>
      <c r="J61" s="7">
        <v>0</v>
      </c>
      <c r="K61" s="7"/>
      <c r="L61" s="2"/>
    </row>
    <row r="62" spans="1:12" ht="14.25" customHeight="1">
      <c r="A62" s="20" t="s">
        <v>125</v>
      </c>
      <c r="B62" s="20" t="s">
        <v>126</v>
      </c>
      <c r="C62" s="8">
        <v>96</v>
      </c>
      <c r="D62" s="8">
        <v>85</v>
      </c>
      <c r="E62" s="7">
        <v>3</v>
      </c>
      <c r="F62" s="7">
        <v>90</v>
      </c>
      <c r="G62" s="9">
        <v>110</v>
      </c>
      <c r="H62" s="7">
        <v>0</v>
      </c>
      <c r="I62" s="9">
        <v>27</v>
      </c>
      <c r="J62" s="7">
        <v>0</v>
      </c>
      <c r="K62" s="7"/>
      <c r="L62" s="2"/>
    </row>
    <row r="63" spans="1:12" ht="15.75">
      <c r="A63" s="20" t="s">
        <v>127</v>
      </c>
      <c r="B63" s="20" t="s">
        <v>128</v>
      </c>
      <c r="C63" s="8">
        <v>60</v>
      </c>
      <c r="D63" s="8">
        <v>28</v>
      </c>
      <c r="E63" s="7">
        <v>3</v>
      </c>
      <c r="F63" s="7">
        <v>48</v>
      </c>
      <c r="G63" s="9">
        <v>72</v>
      </c>
      <c r="H63" s="7">
        <v>0</v>
      </c>
      <c r="I63" s="9">
        <v>24</v>
      </c>
      <c r="J63" s="7">
        <v>0</v>
      </c>
      <c r="K63" s="7"/>
      <c r="L63" s="2"/>
    </row>
    <row r="64" spans="1:12" ht="15.75">
      <c r="A64" s="20" t="s">
        <v>129</v>
      </c>
      <c r="B64" s="20" t="s">
        <v>130</v>
      </c>
      <c r="C64" s="8">
        <v>266</v>
      </c>
      <c r="D64" s="8">
        <v>203</v>
      </c>
      <c r="E64" s="7">
        <v>2</v>
      </c>
      <c r="F64" s="7">
        <v>12</v>
      </c>
      <c r="G64" s="9">
        <v>16</v>
      </c>
      <c r="H64" s="7">
        <v>0</v>
      </c>
      <c r="I64" s="9">
        <v>24</v>
      </c>
      <c r="J64" s="7">
        <v>0</v>
      </c>
      <c r="K64" s="7"/>
      <c r="L64" s="2"/>
    </row>
    <row r="65" spans="1:12" ht="15.75">
      <c r="A65" s="20" t="s">
        <v>131</v>
      </c>
      <c r="B65" s="20" t="s">
        <v>132</v>
      </c>
      <c r="C65" s="8">
        <v>86</v>
      </c>
      <c r="D65" s="8">
        <v>51</v>
      </c>
      <c r="E65" s="7">
        <v>1.1</v>
      </c>
      <c r="F65" s="7">
        <v>135</v>
      </c>
      <c r="G65" s="9">
        <v>175</v>
      </c>
      <c r="H65" s="7">
        <v>0</v>
      </c>
      <c r="I65" s="9">
        <v>24</v>
      </c>
      <c r="J65" s="7">
        <v>0</v>
      </c>
      <c r="K65" s="7"/>
      <c r="L65" s="2"/>
    </row>
    <row r="66" spans="1:12" ht="15.75">
      <c r="A66" s="20" t="s">
        <v>133</v>
      </c>
      <c r="B66" s="20" t="s">
        <v>134</v>
      </c>
      <c r="C66" s="8">
        <v>85</v>
      </c>
      <c r="D66" s="8">
        <v>56</v>
      </c>
      <c r="E66" s="7">
        <v>2</v>
      </c>
      <c r="F66" s="7">
        <v>21.6</v>
      </c>
      <c r="G66" s="9">
        <v>26.4</v>
      </c>
      <c r="H66" s="7">
        <v>0</v>
      </c>
      <c r="I66" s="9">
        <v>12</v>
      </c>
      <c r="J66" s="7">
        <v>0</v>
      </c>
      <c r="K66" s="7"/>
      <c r="L66" s="2"/>
    </row>
    <row r="67" spans="1:12" ht="15.75">
      <c r="A67" s="20" t="s">
        <v>135</v>
      </c>
      <c r="B67" s="20" t="s">
        <v>136</v>
      </c>
      <c r="C67" s="8">
        <v>81</v>
      </c>
      <c r="D67" s="8">
        <v>39</v>
      </c>
      <c r="E67" s="7">
        <v>1.1</v>
      </c>
      <c r="F67" s="7">
        <v>3.2</v>
      </c>
      <c r="G67" s="9">
        <v>4.8</v>
      </c>
      <c r="H67" s="7">
        <v>0</v>
      </c>
      <c r="I67" s="9">
        <v>5</v>
      </c>
      <c r="J67" s="7">
        <v>0</v>
      </c>
      <c r="K67" s="7"/>
      <c r="L67" s="2"/>
    </row>
    <row r="68" spans="1:12" ht="15.75">
      <c r="A68" s="20" t="s">
        <v>137</v>
      </c>
      <c r="B68" s="20" t="s">
        <v>138</v>
      </c>
      <c r="C68" s="8" t="s">
        <v>358</v>
      </c>
      <c r="D68" s="8" t="s">
        <v>358</v>
      </c>
      <c r="E68" s="7">
        <v>3</v>
      </c>
      <c r="F68" s="7">
        <f>192*0.85</f>
        <v>163.2</v>
      </c>
      <c r="G68" s="9">
        <f>192*1.15</f>
        <v>220.79999999999998</v>
      </c>
      <c r="H68" s="7">
        <v>0</v>
      </c>
      <c r="I68" s="9">
        <v>24</v>
      </c>
      <c r="J68" s="7">
        <v>0</v>
      </c>
      <c r="K68" s="7"/>
      <c r="L68" s="2"/>
    </row>
    <row r="69" spans="1:12" ht="15.75">
      <c r="A69" s="20" t="s">
        <v>146</v>
      </c>
      <c r="B69" s="20" t="s">
        <v>139</v>
      </c>
      <c r="C69" s="8">
        <v>68</v>
      </c>
      <c r="D69" s="8">
        <v>42</v>
      </c>
      <c r="E69" s="7">
        <v>1.1</v>
      </c>
      <c r="F69" s="7">
        <v>24</v>
      </c>
      <c r="G69" s="9">
        <v>36</v>
      </c>
      <c r="H69" s="7">
        <v>0</v>
      </c>
      <c r="I69" s="9">
        <v>12</v>
      </c>
      <c r="J69" s="7">
        <v>0</v>
      </c>
      <c r="K69" s="7"/>
      <c r="L69" s="2"/>
    </row>
    <row r="70" spans="1:12" ht="15.75">
      <c r="A70" s="20" t="s">
        <v>147</v>
      </c>
      <c r="B70" s="20" t="s">
        <v>140</v>
      </c>
      <c r="C70" s="8">
        <v>113</v>
      </c>
      <c r="D70" s="8">
        <v>73</v>
      </c>
      <c r="E70" s="7">
        <v>2</v>
      </c>
      <c r="F70" s="7">
        <v>32</v>
      </c>
      <c r="G70" s="9">
        <v>48</v>
      </c>
      <c r="H70" s="7">
        <v>0</v>
      </c>
      <c r="I70" s="9">
        <v>24</v>
      </c>
      <c r="J70" s="7">
        <v>0</v>
      </c>
      <c r="K70" s="7"/>
      <c r="L70" s="2"/>
    </row>
    <row r="71" spans="1:12" ht="15.75">
      <c r="A71" s="20" t="s">
        <v>148</v>
      </c>
      <c r="B71" s="20" t="s">
        <v>141</v>
      </c>
      <c r="C71" s="8">
        <v>80</v>
      </c>
      <c r="D71" s="8">
        <v>70</v>
      </c>
      <c r="E71" s="7">
        <v>5</v>
      </c>
      <c r="F71" s="7">
        <v>48</v>
      </c>
      <c r="G71" s="9">
        <v>72</v>
      </c>
      <c r="H71" s="7">
        <v>0</v>
      </c>
      <c r="I71" s="9">
        <v>24</v>
      </c>
      <c r="J71" s="7">
        <v>0</v>
      </c>
      <c r="K71" s="7"/>
      <c r="L71" s="2"/>
    </row>
    <row r="72" spans="1:12" ht="15.75" customHeight="1">
      <c r="A72" s="20" t="s">
        <v>149</v>
      </c>
      <c r="B72" s="20" t="s">
        <v>142</v>
      </c>
      <c r="C72" s="7">
        <v>287</v>
      </c>
      <c r="D72" s="8">
        <v>181</v>
      </c>
      <c r="E72" s="7">
        <v>5</v>
      </c>
      <c r="F72" s="7">
        <v>6.5</v>
      </c>
      <c r="G72" s="9">
        <v>9.5</v>
      </c>
      <c r="H72" s="7">
        <v>1</v>
      </c>
      <c r="I72" s="9">
        <v>15</v>
      </c>
      <c r="J72" s="7">
        <v>0</v>
      </c>
      <c r="K72" s="7"/>
      <c r="L72" s="2"/>
    </row>
    <row r="73" spans="1:12" ht="15.75">
      <c r="A73" s="20" t="s">
        <v>307</v>
      </c>
      <c r="B73" s="20" t="s">
        <v>308</v>
      </c>
      <c r="C73" s="8" t="s">
        <v>359</v>
      </c>
      <c r="D73" s="8" t="s">
        <v>359</v>
      </c>
      <c r="E73" s="7">
        <v>6</v>
      </c>
      <c r="F73" s="7">
        <v>120</v>
      </c>
      <c r="G73" s="9">
        <v>160</v>
      </c>
      <c r="H73" s="7">
        <v>0</v>
      </c>
      <c r="I73" s="9">
        <v>27</v>
      </c>
      <c r="J73" s="7">
        <v>0</v>
      </c>
      <c r="K73" s="7"/>
      <c r="L73" s="2"/>
    </row>
    <row r="74" spans="1:12" ht="15.75">
      <c r="A74" s="20" t="s">
        <v>309</v>
      </c>
      <c r="B74" s="20" t="s">
        <v>310</v>
      </c>
      <c r="C74" s="8" t="s">
        <v>336</v>
      </c>
      <c r="D74" s="8" t="s">
        <v>336</v>
      </c>
      <c r="E74" s="7">
        <v>6</v>
      </c>
      <c r="F74" s="7">
        <v>120</v>
      </c>
      <c r="G74" s="9">
        <v>160</v>
      </c>
      <c r="H74" s="7">
        <v>0</v>
      </c>
      <c r="I74" s="9">
        <v>27</v>
      </c>
      <c r="J74" s="7">
        <v>0</v>
      </c>
      <c r="K74" s="7"/>
      <c r="L74" s="2"/>
    </row>
    <row r="75" spans="1:12" ht="15.75">
      <c r="A75" s="20" t="s">
        <v>150</v>
      </c>
      <c r="B75" s="20" t="s">
        <v>143</v>
      </c>
      <c r="C75" s="8">
        <v>68</v>
      </c>
      <c r="D75" s="8">
        <v>51</v>
      </c>
      <c r="E75" s="7">
        <v>2</v>
      </c>
      <c r="F75" s="7">
        <v>3.7</v>
      </c>
      <c r="G75" s="9">
        <v>5</v>
      </c>
      <c r="H75" s="7">
        <v>0</v>
      </c>
      <c r="I75" s="9">
        <v>3</v>
      </c>
      <c r="J75" s="7">
        <v>0</v>
      </c>
      <c r="K75" s="7"/>
      <c r="L75" s="2"/>
    </row>
    <row r="76" spans="1:12" ht="15.75">
      <c r="A76" s="20" t="s">
        <v>311</v>
      </c>
      <c r="B76" s="20" t="s">
        <v>312</v>
      </c>
      <c r="C76" s="8" t="s">
        <v>360</v>
      </c>
      <c r="D76" s="8" t="s">
        <v>360</v>
      </c>
      <c r="E76" s="7">
        <v>1.1</v>
      </c>
      <c r="F76" s="7">
        <v>6.5</v>
      </c>
      <c r="G76" s="9">
        <v>9</v>
      </c>
      <c r="H76" s="7">
        <v>0</v>
      </c>
      <c r="I76" s="9">
        <v>3</v>
      </c>
      <c r="J76" s="7">
        <v>0</v>
      </c>
      <c r="K76" s="7"/>
      <c r="L76" s="2"/>
    </row>
    <row r="77" spans="1:12" ht="15.75">
      <c r="A77" s="20" t="s">
        <v>151</v>
      </c>
      <c r="B77" s="20" t="s">
        <v>144</v>
      </c>
      <c r="C77" s="8">
        <v>140</v>
      </c>
      <c r="D77" s="8">
        <v>90</v>
      </c>
      <c r="E77" s="7">
        <v>5</v>
      </c>
      <c r="F77" s="7">
        <v>85</v>
      </c>
      <c r="G77" s="9">
        <v>115</v>
      </c>
      <c r="H77" s="7">
        <v>1</v>
      </c>
      <c r="I77" s="9">
        <v>24</v>
      </c>
      <c r="J77" s="7">
        <v>0</v>
      </c>
      <c r="K77" s="7"/>
      <c r="L77" s="2"/>
    </row>
    <row r="78" spans="1:12" ht="15.75">
      <c r="A78" s="20" t="s">
        <v>152</v>
      </c>
      <c r="B78" s="20" t="s">
        <v>145</v>
      </c>
      <c r="C78" s="8">
        <v>130</v>
      </c>
      <c r="D78" s="8">
        <v>42</v>
      </c>
      <c r="E78" s="7">
        <v>1.1</v>
      </c>
      <c r="F78" s="7">
        <v>55.9</v>
      </c>
      <c r="G78" s="9">
        <v>75.7</v>
      </c>
      <c r="H78" s="7">
        <v>0</v>
      </c>
      <c r="I78" s="9">
        <v>5</v>
      </c>
      <c r="J78" s="7">
        <v>0</v>
      </c>
      <c r="K78" s="7"/>
      <c r="L78" s="2"/>
    </row>
    <row r="79" spans="1:12" ht="15.75">
      <c r="A79" s="20" t="s">
        <v>153</v>
      </c>
      <c r="B79" s="20" t="s">
        <v>159</v>
      </c>
      <c r="C79" s="8">
        <v>412</v>
      </c>
      <c r="D79" s="8">
        <v>328</v>
      </c>
      <c r="E79" s="7">
        <v>3</v>
      </c>
      <c r="F79" s="7">
        <v>4</v>
      </c>
      <c r="G79" s="9">
        <v>6.5</v>
      </c>
      <c r="H79" s="7">
        <v>1</v>
      </c>
      <c r="I79" s="9">
        <v>27</v>
      </c>
      <c r="J79" s="7">
        <v>0</v>
      </c>
      <c r="K79" s="7"/>
      <c r="L79" s="2"/>
    </row>
    <row r="80" spans="1:12" ht="15.75">
      <c r="A80" s="20" t="s">
        <v>154</v>
      </c>
      <c r="B80" s="20" t="s">
        <v>160</v>
      </c>
      <c r="C80" s="8">
        <v>457</v>
      </c>
      <c r="D80" s="8">
        <v>346</v>
      </c>
      <c r="E80" s="7">
        <v>4</v>
      </c>
      <c r="F80" s="7">
        <v>25</v>
      </c>
      <c r="G80" s="9">
        <v>35</v>
      </c>
      <c r="H80" s="7">
        <v>1</v>
      </c>
      <c r="I80" s="9">
        <v>27</v>
      </c>
      <c r="J80" s="7">
        <v>0</v>
      </c>
      <c r="K80" s="7"/>
      <c r="L80" s="2"/>
    </row>
    <row r="81" spans="1:12" ht="15.75">
      <c r="A81" s="20" t="s">
        <v>155</v>
      </c>
      <c r="B81" s="20" t="s">
        <v>161</v>
      </c>
      <c r="C81" s="8">
        <v>127.8</v>
      </c>
      <c r="D81" s="8">
        <v>88.8</v>
      </c>
      <c r="E81" s="7">
        <v>3</v>
      </c>
      <c r="F81" s="7">
        <v>57.6</v>
      </c>
      <c r="G81" s="9">
        <v>86.4</v>
      </c>
      <c r="H81" s="7">
        <v>1</v>
      </c>
      <c r="I81" s="9">
        <v>12</v>
      </c>
      <c r="J81" s="7">
        <v>0</v>
      </c>
      <c r="K81" s="7"/>
      <c r="L81" s="2"/>
    </row>
    <row r="82" spans="1:12" ht="15.75">
      <c r="A82" s="20" t="s">
        <v>156</v>
      </c>
      <c r="B82" s="20" t="s">
        <v>162</v>
      </c>
      <c r="C82" s="8">
        <v>120</v>
      </c>
      <c r="D82" s="8">
        <v>73.5</v>
      </c>
      <c r="E82" s="7">
        <v>2</v>
      </c>
      <c r="F82" s="7">
        <v>64.8</v>
      </c>
      <c r="G82" s="9">
        <v>79.2</v>
      </c>
      <c r="H82" s="7">
        <v>0</v>
      </c>
      <c r="I82" s="9">
        <v>12</v>
      </c>
      <c r="J82" s="7">
        <v>0</v>
      </c>
      <c r="K82" s="7"/>
      <c r="L82" s="2"/>
    </row>
    <row r="83" spans="1:12" ht="15.75">
      <c r="A83" s="20" t="s">
        <v>157</v>
      </c>
      <c r="B83" s="20" t="s">
        <v>163</v>
      </c>
      <c r="C83" s="8">
        <v>104.5</v>
      </c>
      <c r="D83" s="8">
        <v>65.5</v>
      </c>
      <c r="E83" s="7">
        <v>2</v>
      </c>
      <c r="F83" s="7">
        <v>48</v>
      </c>
      <c r="G83" s="9">
        <v>72</v>
      </c>
      <c r="H83" s="7">
        <v>1</v>
      </c>
      <c r="I83" s="9">
        <v>13.5</v>
      </c>
      <c r="J83" s="7">
        <v>0</v>
      </c>
      <c r="K83" s="7"/>
      <c r="L83" s="2"/>
    </row>
    <row r="84" spans="1:12" ht="15.75">
      <c r="A84" s="20" t="s">
        <v>318</v>
      </c>
      <c r="B84" s="20" t="s">
        <v>313</v>
      </c>
      <c r="C84" s="8">
        <v>104.5</v>
      </c>
      <c r="D84" s="8">
        <v>65.5</v>
      </c>
      <c r="E84" s="7">
        <v>3</v>
      </c>
      <c r="F84" s="7">
        <v>48</v>
      </c>
      <c r="G84" s="9">
        <v>72</v>
      </c>
      <c r="H84" s="7">
        <v>1</v>
      </c>
      <c r="I84" s="9">
        <v>13.5</v>
      </c>
      <c r="J84" s="7">
        <v>0</v>
      </c>
      <c r="K84" s="7"/>
      <c r="L84" s="2"/>
    </row>
    <row r="85" spans="1:12" ht="15.75">
      <c r="A85" s="20" t="s">
        <v>158</v>
      </c>
      <c r="B85" s="20" t="s">
        <v>164</v>
      </c>
      <c r="C85" s="8" t="s">
        <v>361</v>
      </c>
      <c r="D85" s="8" t="s">
        <v>361</v>
      </c>
      <c r="E85" s="7">
        <v>10</v>
      </c>
      <c r="F85" s="7">
        <v>85</v>
      </c>
      <c r="G85" s="9">
        <v>115</v>
      </c>
      <c r="H85" s="7">
        <v>1</v>
      </c>
      <c r="I85" s="9">
        <v>27</v>
      </c>
      <c r="J85" s="7">
        <v>0</v>
      </c>
      <c r="K85" s="7"/>
      <c r="L85" s="2"/>
    </row>
    <row r="86" spans="1:12" ht="15.75">
      <c r="A86" s="20" t="s">
        <v>319</v>
      </c>
      <c r="B86" s="20" t="s">
        <v>314</v>
      </c>
      <c r="C86" s="7">
        <v>176</v>
      </c>
      <c r="D86" s="7">
        <v>135</v>
      </c>
      <c r="E86" s="7">
        <v>4</v>
      </c>
      <c r="F86" s="7">
        <v>32.7</v>
      </c>
      <c r="G86" s="12" t="s">
        <v>315</v>
      </c>
      <c r="H86" s="7">
        <v>1</v>
      </c>
      <c r="I86" s="15">
        <v>24</v>
      </c>
      <c r="J86" s="7">
        <v>0</v>
      </c>
      <c r="K86" s="7"/>
      <c r="L86" s="2"/>
    </row>
    <row r="87" spans="1:12" ht="15.75">
      <c r="A87" s="20" t="s">
        <v>174</v>
      </c>
      <c r="B87" s="20" t="s">
        <v>178</v>
      </c>
      <c r="C87" s="8">
        <v>200</v>
      </c>
      <c r="D87" s="8">
        <v>152</v>
      </c>
      <c r="E87" s="7">
        <v>1.1</v>
      </c>
      <c r="F87" s="7">
        <v>3</v>
      </c>
      <c r="G87" s="9">
        <v>4</v>
      </c>
      <c r="H87" s="7">
        <v>1</v>
      </c>
      <c r="I87" s="9">
        <v>3.7</v>
      </c>
      <c r="J87" s="7">
        <v>0</v>
      </c>
      <c r="K87" s="7"/>
      <c r="L87" s="2"/>
    </row>
    <row r="88" spans="1:12" ht="15.75">
      <c r="A88" s="20" t="s">
        <v>175</v>
      </c>
      <c r="B88" s="20" t="s">
        <v>179</v>
      </c>
      <c r="C88" s="8" t="s">
        <v>362</v>
      </c>
      <c r="D88" s="8" t="s">
        <v>362</v>
      </c>
      <c r="E88" s="7">
        <v>1.1</v>
      </c>
      <c r="F88" s="7">
        <v>11</v>
      </c>
      <c r="G88" s="9">
        <v>15</v>
      </c>
      <c r="H88" s="7">
        <v>0</v>
      </c>
      <c r="I88" s="9">
        <v>5</v>
      </c>
      <c r="J88" s="7">
        <v>0</v>
      </c>
      <c r="K88" s="7"/>
      <c r="L88" s="2"/>
    </row>
    <row r="89" spans="1:12" ht="15.75">
      <c r="A89" s="20" t="s">
        <v>176</v>
      </c>
      <c r="B89" s="20" t="s">
        <v>180</v>
      </c>
      <c r="C89" s="8">
        <v>76</v>
      </c>
      <c r="D89" s="8">
        <v>26</v>
      </c>
      <c r="E89" s="7">
        <v>1.1</v>
      </c>
      <c r="F89" s="7">
        <v>58</v>
      </c>
      <c r="G89" s="9">
        <v>71</v>
      </c>
      <c r="H89" s="7">
        <v>0</v>
      </c>
      <c r="I89" s="9">
        <v>24</v>
      </c>
      <c r="J89" s="7">
        <v>0</v>
      </c>
      <c r="K89" s="7"/>
      <c r="L89" s="2"/>
    </row>
    <row r="90" spans="1:12" ht="15.75">
      <c r="A90" s="20" t="s">
        <v>166</v>
      </c>
      <c r="B90" s="20" t="s">
        <v>167</v>
      </c>
      <c r="C90" s="8">
        <v>55</v>
      </c>
      <c r="D90" s="8">
        <v>45</v>
      </c>
      <c r="E90" s="7">
        <v>4</v>
      </c>
      <c r="F90" s="7">
        <v>9</v>
      </c>
      <c r="G90" s="9">
        <v>11</v>
      </c>
      <c r="H90" s="7">
        <v>0</v>
      </c>
      <c r="I90" s="9">
        <v>5</v>
      </c>
      <c r="J90" s="7">
        <v>0</v>
      </c>
      <c r="K90" s="7"/>
      <c r="L90" s="2"/>
    </row>
    <row r="91" spans="1:12" ht="15.75">
      <c r="A91" s="20" t="s">
        <v>168</v>
      </c>
      <c r="B91" s="20" t="s">
        <v>169</v>
      </c>
      <c r="C91" s="8">
        <v>66</v>
      </c>
      <c r="D91" s="8">
        <v>40</v>
      </c>
      <c r="E91" s="7">
        <v>1.1</v>
      </c>
      <c r="F91" s="7">
        <v>36</v>
      </c>
      <c r="G91" s="9">
        <v>44</v>
      </c>
      <c r="H91" s="7">
        <v>0</v>
      </c>
      <c r="I91" s="9">
        <v>7.7</v>
      </c>
      <c r="J91" s="7">
        <v>0</v>
      </c>
      <c r="K91" s="7"/>
      <c r="L91" s="2"/>
    </row>
    <row r="92" spans="1:12" ht="15.75">
      <c r="A92" s="20" t="s">
        <v>170</v>
      </c>
      <c r="B92" s="20" t="s">
        <v>172</v>
      </c>
      <c r="C92" s="8">
        <v>80</v>
      </c>
      <c r="D92" s="8">
        <v>53</v>
      </c>
      <c r="E92" s="7">
        <v>4</v>
      </c>
      <c r="F92" s="7">
        <f>11*0.9</f>
        <v>9.9</v>
      </c>
      <c r="G92" s="9">
        <v>12.1</v>
      </c>
      <c r="H92" s="7">
        <v>0</v>
      </c>
      <c r="I92" s="9">
        <v>5</v>
      </c>
      <c r="J92" s="7">
        <v>0</v>
      </c>
      <c r="K92" s="7"/>
      <c r="L92" s="2"/>
    </row>
    <row r="93" spans="1:12" ht="15.75">
      <c r="A93" s="20" t="s">
        <v>171</v>
      </c>
      <c r="B93" s="20" t="s">
        <v>173</v>
      </c>
      <c r="C93" s="8">
        <v>132</v>
      </c>
      <c r="D93" s="8">
        <v>60</v>
      </c>
      <c r="E93" s="7">
        <v>2</v>
      </c>
      <c r="F93" s="7">
        <v>225</v>
      </c>
      <c r="G93" s="9">
        <v>275</v>
      </c>
      <c r="H93" s="7">
        <v>0</v>
      </c>
      <c r="I93" s="9">
        <v>48</v>
      </c>
      <c r="J93" s="7">
        <v>0</v>
      </c>
      <c r="K93" s="7"/>
      <c r="L93" s="2"/>
    </row>
    <row r="94" spans="1:12" ht="15.75">
      <c r="A94" s="20" t="s">
        <v>177</v>
      </c>
      <c r="B94" s="21" t="s">
        <v>317</v>
      </c>
      <c r="C94" s="8">
        <v>46</v>
      </c>
      <c r="D94" s="8">
        <v>57</v>
      </c>
      <c r="E94" s="7">
        <v>2</v>
      </c>
      <c r="F94" s="7" t="s">
        <v>54</v>
      </c>
      <c r="G94" s="7" t="s">
        <v>54</v>
      </c>
      <c r="H94" s="7">
        <v>1</v>
      </c>
      <c r="I94" s="12" t="s">
        <v>54</v>
      </c>
      <c r="J94" s="7">
        <v>0</v>
      </c>
      <c r="K94" s="7"/>
      <c r="L94" s="2"/>
    </row>
    <row r="95" spans="1:12" ht="15.75">
      <c r="A95" s="20" t="s">
        <v>181</v>
      </c>
      <c r="B95" s="20" t="s">
        <v>182</v>
      </c>
      <c r="C95" s="8">
        <v>70</v>
      </c>
      <c r="D95" s="8">
        <v>80</v>
      </c>
      <c r="E95" s="7">
        <v>5</v>
      </c>
      <c r="F95" s="7">
        <v>54</v>
      </c>
      <c r="G95" s="9">
        <v>66</v>
      </c>
      <c r="H95" s="9">
        <v>0</v>
      </c>
      <c r="I95" s="9">
        <v>24</v>
      </c>
      <c r="J95" s="7">
        <v>0</v>
      </c>
      <c r="K95" s="7"/>
      <c r="L95" s="2"/>
    </row>
    <row r="96" spans="1:12" ht="13.5" customHeight="1">
      <c r="A96" s="20" t="s">
        <v>183</v>
      </c>
      <c r="B96" s="20" t="s">
        <v>184</v>
      </c>
      <c r="C96" s="8">
        <v>152</v>
      </c>
      <c r="D96" s="8">
        <v>104</v>
      </c>
      <c r="E96" s="7">
        <v>2</v>
      </c>
      <c r="F96" s="7">
        <v>4</v>
      </c>
      <c r="G96" s="9">
        <v>6</v>
      </c>
      <c r="H96" s="9">
        <v>0</v>
      </c>
      <c r="I96" s="9">
        <v>9</v>
      </c>
      <c r="J96" s="7">
        <v>0</v>
      </c>
      <c r="K96" s="7"/>
      <c r="L96" s="2"/>
    </row>
    <row r="97" spans="1:12" ht="15.75">
      <c r="A97" s="20" t="s">
        <v>185</v>
      </c>
      <c r="B97" s="20" t="s">
        <v>189</v>
      </c>
      <c r="C97" s="8">
        <v>237</v>
      </c>
      <c r="D97" s="8">
        <v>184</v>
      </c>
      <c r="E97" s="7">
        <v>4</v>
      </c>
      <c r="F97" s="7">
        <v>6.5</v>
      </c>
      <c r="G97" s="9">
        <v>8</v>
      </c>
      <c r="H97" s="7">
        <v>0</v>
      </c>
      <c r="I97" s="9">
        <v>12</v>
      </c>
      <c r="J97" s="7">
        <v>0</v>
      </c>
      <c r="K97" s="7"/>
      <c r="L97" s="2"/>
    </row>
    <row r="98" spans="1:12" ht="15.75">
      <c r="A98" s="20" t="s">
        <v>186</v>
      </c>
      <c r="B98" s="20" t="s">
        <v>190</v>
      </c>
      <c r="C98" s="8">
        <v>109</v>
      </c>
      <c r="D98" s="8">
        <v>62</v>
      </c>
      <c r="E98" s="7">
        <v>2</v>
      </c>
      <c r="F98" s="7">
        <v>43.2</v>
      </c>
      <c r="G98" s="9">
        <v>52.8</v>
      </c>
      <c r="H98" s="7">
        <v>0</v>
      </c>
      <c r="I98" s="9">
        <v>12</v>
      </c>
      <c r="J98" s="7">
        <v>0</v>
      </c>
      <c r="K98" s="7"/>
      <c r="L98" s="2"/>
    </row>
    <row r="99" spans="1:12" ht="15.75">
      <c r="A99" s="20" t="s">
        <v>187</v>
      </c>
      <c r="B99" s="20" t="s">
        <v>191</v>
      </c>
      <c r="C99" s="8">
        <v>396</v>
      </c>
      <c r="D99" s="8">
        <v>324</v>
      </c>
      <c r="E99" s="7">
        <v>4</v>
      </c>
      <c r="F99" s="7">
        <v>5.6</v>
      </c>
      <c r="G99" s="9">
        <v>8.4</v>
      </c>
      <c r="H99" s="7">
        <v>1</v>
      </c>
      <c r="I99" s="9">
        <v>27</v>
      </c>
      <c r="J99" s="7">
        <v>0</v>
      </c>
      <c r="K99" s="7"/>
      <c r="L99" s="2"/>
    </row>
    <row r="100" spans="1:12" ht="15.75">
      <c r="A100" s="20" t="s">
        <v>188</v>
      </c>
      <c r="B100" s="20" t="s">
        <v>192</v>
      </c>
      <c r="C100" s="8">
        <v>224</v>
      </c>
      <c r="D100" s="8">
        <v>172</v>
      </c>
      <c r="E100" s="7">
        <v>2</v>
      </c>
      <c r="F100" s="7">
        <v>4.8</v>
      </c>
      <c r="G100" s="9">
        <v>7.2</v>
      </c>
      <c r="H100" s="7">
        <v>1</v>
      </c>
      <c r="I100" s="9">
        <v>7.4</v>
      </c>
      <c r="J100" s="7">
        <v>0</v>
      </c>
      <c r="K100" s="7"/>
      <c r="L100" s="2"/>
    </row>
    <row r="101" spans="1:12" ht="15" customHeight="1">
      <c r="A101" s="20" t="s">
        <v>193</v>
      </c>
      <c r="B101" s="20" t="s">
        <v>194</v>
      </c>
      <c r="C101" s="8">
        <v>68</v>
      </c>
      <c r="D101" s="8">
        <v>49</v>
      </c>
      <c r="E101" s="7">
        <v>1</v>
      </c>
      <c r="F101" s="7">
        <v>16.8</v>
      </c>
      <c r="G101" s="9">
        <v>25.2</v>
      </c>
      <c r="H101" s="7">
        <v>0</v>
      </c>
      <c r="I101" s="9">
        <v>7.4</v>
      </c>
      <c r="J101" s="7">
        <v>0</v>
      </c>
      <c r="K101" s="7"/>
      <c r="L101" s="2"/>
    </row>
    <row r="102" spans="1:12" ht="15.75">
      <c r="A102" s="20" t="s">
        <v>208</v>
      </c>
      <c r="B102" s="20" t="s">
        <v>207</v>
      </c>
      <c r="C102" s="8">
        <v>68</v>
      </c>
      <c r="D102" s="8">
        <v>49</v>
      </c>
      <c r="E102" s="7">
        <v>2</v>
      </c>
      <c r="F102" s="7">
        <v>16.8</v>
      </c>
      <c r="G102" s="9">
        <v>25.2</v>
      </c>
      <c r="H102" s="7">
        <v>0</v>
      </c>
      <c r="I102" s="9">
        <v>7.4</v>
      </c>
      <c r="J102" s="7">
        <v>0</v>
      </c>
      <c r="K102" s="7"/>
      <c r="L102" s="2"/>
    </row>
    <row r="103" spans="1:12" ht="15.75">
      <c r="A103" s="20" t="s">
        <v>195</v>
      </c>
      <c r="B103" s="20" t="s">
        <v>196</v>
      </c>
      <c r="C103" s="8">
        <v>90</v>
      </c>
      <c r="D103" s="8">
        <v>63</v>
      </c>
      <c r="E103" s="7">
        <v>1</v>
      </c>
      <c r="F103" s="7">
        <v>4.8</v>
      </c>
      <c r="G103" s="9">
        <v>7.2</v>
      </c>
      <c r="H103" s="7">
        <v>1</v>
      </c>
      <c r="I103" s="9">
        <v>3.7</v>
      </c>
      <c r="J103" s="7">
        <v>0</v>
      </c>
      <c r="K103" s="7"/>
      <c r="L103" s="2"/>
    </row>
    <row r="104" spans="1:12" ht="15.75">
      <c r="A104" s="20" t="s">
        <v>197</v>
      </c>
      <c r="B104" s="20" t="s">
        <v>198</v>
      </c>
      <c r="C104" s="8">
        <v>131</v>
      </c>
      <c r="D104" s="8">
        <v>102.2</v>
      </c>
      <c r="E104" s="7">
        <v>1.1</v>
      </c>
      <c r="F104" s="7">
        <v>5.76</v>
      </c>
      <c r="G104" s="9">
        <v>8.64</v>
      </c>
      <c r="H104" s="7">
        <v>0</v>
      </c>
      <c r="I104" s="9">
        <v>8.5</v>
      </c>
      <c r="J104" s="7">
        <v>0</v>
      </c>
      <c r="K104" s="7"/>
      <c r="L104" s="2"/>
    </row>
    <row r="105" spans="1:12" ht="15.75">
      <c r="A105" s="20" t="s">
        <v>199</v>
      </c>
      <c r="B105" s="20" t="s">
        <v>200</v>
      </c>
      <c r="C105" s="8">
        <v>179</v>
      </c>
      <c r="D105" s="8">
        <v>100</v>
      </c>
      <c r="E105" s="7">
        <v>1.1</v>
      </c>
      <c r="F105" s="7">
        <v>44.8</v>
      </c>
      <c r="G105" s="9">
        <v>67.2</v>
      </c>
      <c r="H105" s="7">
        <v>1</v>
      </c>
      <c r="I105" s="9">
        <v>27</v>
      </c>
      <c r="J105" s="7">
        <v>0</v>
      </c>
      <c r="K105" s="7"/>
      <c r="L105" s="2"/>
    </row>
    <row r="106" spans="1:12" ht="15.75">
      <c r="A106" s="20" t="s">
        <v>201</v>
      </c>
      <c r="B106" s="20" t="s">
        <v>202</v>
      </c>
      <c r="C106" s="8" t="s">
        <v>291</v>
      </c>
      <c r="D106" s="8" t="s">
        <v>291</v>
      </c>
      <c r="E106" s="7">
        <v>1.1</v>
      </c>
      <c r="F106" s="7">
        <v>23</v>
      </c>
      <c r="G106" s="9">
        <v>35</v>
      </c>
      <c r="H106" s="7">
        <v>0</v>
      </c>
      <c r="I106" s="9">
        <v>5</v>
      </c>
      <c r="J106" s="7">
        <v>0</v>
      </c>
      <c r="K106" s="7"/>
      <c r="L106" s="2"/>
    </row>
    <row r="107" spans="1:12" ht="15.75">
      <c r="A107" s="20" t="s">
        <v>203</v>
      </c>
      <c r="B107" s="20" t="s">
        <v>204</v>
      </c>
      <c r="C107" s="8">
        <v>228</v>
      </c>
      <c r="D107" s="8">
        <v>178</v>
      </c>
      <c r="E107" s="7">
        <v>3</v>
      </c>
      <c r="F107" s="7">
        <v>28</v>
      </c>
      <c r="G107" s="12" t="s">
        <v>209</v>
      </c>
      <c r="H107" s="7">
        <v>0</v>
      </c>
      <c r="I107" s="9">
        <v>24</v>
      </c>
      <c r="J107" s="7">
        <v>0</v>
      </c>
      <c r="K107" s="7"/>
      <c r="L107" s="2"/>
    </row>
    <row r="108" spans="1:12" ht="15.75">
      <c r="A108" s="20" t="s">
        <v>205</v>
      </c>
      <c r="B108" s="20" t="s">
        <v>206</v>
      </c>
      <c r="C108" s="8">
        <v>87</v>
      </c>
      <c r="D108" s="8">
        <v>50</v>
      </c>
      <c r="E108" s="7">
        <v>1</v>
      </c>
      <c r="F108" s="7">
        <v>43.2</v>
      </c>
      <c r="G108" s="9">
        <v>52.8</v>
      </c>
      <c r="H108" s="7">
        <v>0</v>
      </c>
      <c r="I108" s="9">
        <v>12</v>
      </c>
      <c r="J108" s="7">
        <v>0</v>
      </c>
      <c r="K108" s="7"/>
      <c r="L108" s="2"/>
    </row>
    <row r="109" spans="1:12" ht="15.75">
      <c r="A109" s="20" t="s">
        <v>210</v>
      </c>
      <c r="B109" s="20" t="s">
        <v>211</v>
      </c>
      <c r="C109" s="8">
        <v>22.5</v>
      </c>
      <c r="D109" s="8">
        <v>32</v>
      </c>
      <c r="E109" s="7">
        <v>1</v>
      </c>
      <c r="F109" s="7">
        <v>22</v>
      </c>
      <c r="G109" s="9">
        <v>33</v>
      </c>
      <c r="H109" s="7">
        <v>0</v>
      </c>
      <c r="I109" s="9">
        <v>9</v>
      </c>
      <c r="J109" s="7">
        <v>0</v>
      </c>
      <c r="K109" s="7"/>
      <c r="L109" s="2"/>
    </row>
    <row r="110" spans="1:12" ht="15.75">
      <c r="A110" s="20" t="s">
        <v>212</v>
      </c>
      <c r="B110" s="20" t="s">
        <v>213</v>
      </c>
      <c r="C110" s="8">
        <v>70</v>
      </c>
      <c r="D110" s="8">
        <v>29</v>
      </c>
      <c r="E110" s="7">
        <v>1.1</v>
      </c>
      <c r="F110" s="7">
        <v>40</v>
      </c>
      <c r="G110" s="9">
        <v>60</v>
      </c>
      <c r="H110" s="7">
        <v>1</v>
      </c>
      <c r="I110" s="9">
        <v>5</v>
      </c>
      <c r="J110" s="7">
        <v>0</v>
      </c>
      <c r="K110" s="7"/>
      <c r="L110" s="2"/>
    </row>
    <row r="111" spans="1:12" ht="15.75">
      <c r="A111" s="20" t="s">
        <v>214</v>
      </c>
      <c r="B111" s="20" t="s">
        <v>215</v>
      </c>
      <c r="C111" s="8">
        <v>155</v>
      </c>
      <c r="D111" s="8">
        <v>100</v>
      </c>
      <c r="E111" s="7">
        <v>2</v>
      </c>
      <c r="F111" s="7">
        <v>12</v>
      </c>
      <c r="G111" s="9">
        <v>20</v>
      </c>
      <c r="H111" s="7">
        <v>1</v>
      </c>
      <c r="I111" s="16" t="s">
        <v>216</v>
      </c>
      <c r="J111" s="7">
        <v>0</v>
      </c>
      <c r="K111" s="7"/>
      <c r="L111" s="2"/>
    </row>
    <row r="112" spans="1:12" ht="15.75">
      <c r="A112" s="20" t="s">
        <v>217</v>
      </c>
      <c r="B112" s="20" t="s">
        <v>218</v>
      </c>
      <c r="C112" s="8">
        <v>183</v>
      </c>
      <c r="D112" s="8">
        <v>141</v>
      </c>
      <c r="E112" s="7">
        <v>2</v>
      </c>
      <c r="F112" s="7">
        <v>11.2</v>
      </c>
      <c r="G112" s="9">
        <v>16.8</v>
      </c>
      <c r="H112" s="7">
        <v>0</v>
      </c>
      <c r="I112" s="9">
        <v>12</v>
      </c>
      <c r="J112" s="7">
        <v>0</v>
      </c>
      <c r="K112" s="7"/>
      <c r="L112" s="2"/>
    </row>
    <row r="113" spans="1:12" ht="15.75">
      <c r="A113" s="20" t="s">
        <v>219</v>
      </c>
      <c r="B113" s="20" t="s">
        <v>220</v>
      </c>
      <c r="C113" s="8">
        <v>69</v>
      </c>
      <c r="D113" s="8">
        <v>44</v>
      </c>
      <c r="E113" s="7">
        <v>2</v>
      </c>
      <c r="F113" s="7">
        <v>22.6</v>
      </c>
      <c r="G113" s="9">
        <v>33.8</v>
      </c>
      <c r="H113" s="7">
        <v>0</v>
      </c>
      <c r="I113" s="9">
        <v>12</v>
      </c>
      <c r="J113" s="7">
        <v>0</v>
      </c>
      <c r="K113" s="7"/>
      <c r="L113" s="2"/>
    </row>
    <row r="114" spans="1:12" ht="15.75">
      <c r="A114" s="20" t="s">
        <v>221</v>
      </c>
      <c r="B114" s="20" t="s">
        <v>222</v>
      </c>
      <c r="C114" s="8">
        <v>60</v>
      </c>
      <c r="D114" s="8">
        <v>44</v>
      </c>
      <c r="E114" s="7">
        <v>1.1</v>
      </c>
      <c r="F114" s="7">
        <v>9.6</v>
      </c>
      <c r="G114" s="12" t="s">
        <v>233</v>
      </c>
      <c r="H114" s="7">
        <v>0</v>
      </c>
      <c r="I114" s="9">
        <v>5</v>
      </c>
      <c r="J114" s="7">
        <v>0</v>
      </c>
      <c r="K114" s="7"/>
      <c r="L114" s="2"/>
    </row>
    <row r="115" spans="1:12" ht="15.75">
      <c r="A115" s="20" t="s">
        <v>223</v>
      </c>
      <c r="B115" s="20" t="s">
        <v>224</v>
      </c>
      <c r="C115" s="8">
        <v>76.5</v>
      </c>
      <c r="D115" s="8">
        <v>61.5</v>
      </c>
      <c r="E115" s="7">
        <v>4</v>
      </c>
      <c r="F115" s="7">
        <v>90</v>
      </c>
      <c r="G115" s="12" t="s">
        <v>234</v>
      </c>
      <c r="H115" s="7">
        <v>0</v>
      </c>
      <c r="I115" s="9">
        <v>24</v>
      </c>
      <c r="J115" s="7">
        <v>0</v>
      </c>
      <c r="K115" s="7"/>
      <c r="L115" s="2"/>
    </row>
    <row r="116" spans="1:12" ht="15.75">
      <c r="A116" s="20" t="s">
        <v>225</v>
      </c>
      <c r="B116" s="20" t="s">
        <v>226</v>
      </c>
      <c r="C116" s="8">
        <v>56</v>
      </c>
      <c r="D116" s="8">
        <v>39</v>
      </c>
      <c r="E116" s="7">
        <v>1.1</v>
      </c>
      <c r="F116" s="7">
        <v>9.6</v>
      </c>
      <c r="G116" s="12" t="s">
        <v>233</v>
      </c>
      <c r="H116" s="7">
        <v>0</v>
      </c>
      <c r="I116" s="9">
        <v>5</v>
      </c>
      <c r="J116" s="7">
        <v>0</v>
      </c>
      <c r="K116" s="7"/>
      <c r="L116" s="2"/>
    </row>
    <row r="117" spans="1:12" ht="15.75">
      <c r="A117" s="20" t="s">
        <v>227</v>
      </c>
      <c r="B117" s="20" t="s">
        <v>228</v>
      </c>
      <c r="C117" s="8">
        <v>261</v>
      </c>
      <c r="D117" s="8">
        <v>212</v>
      </c>
      <c r="E117" s="7">
        <v>2</v>
      </c>
      <c r="F117" s="7">
        <v>12.4</v>
      </c>
      <c r="G117" s="12" t="s">
        <v>235</v>
      </c>
      <c r="H117" s="7">
        <v>1</v>
      </c>
      <c r="I117" s="9">
        <v>27</v>
      </c>
      <c r="J117" s="7">
        <v>0</v>
      </c>
      <c r="K117" s="7"/>
      <c r="L117" s="2"/>
    </row>
    <row r="118" spans="1:12" ht="15.75">
      <c r="A118" s="20" t="s">
        <v>229</v>
      </c>
      <c r="B118" s="20" t="s">
        <v>230</v>
      </c>
      <c r="C118" s="8">
        <v>400</v>
      </c>
      <c r="D118" s="8">
        <v>185</v>
      </c>
      <c r="E118" s="7">
        <v>2</v>
      </c>
      <c r="F118" s="7">
        <v>24</v>
      </c>
      <c r="G118" s="12" t="s">
        <v>236</v>
      </c>
      <c r="H118" s="7">
        <v>0</v>
      </c>
      <c r="I118" s="9">
        <v>40</v>
      </c>
      <c r="J118" s="7">
        <v>0</v>
      </c>
      <c r="K118" s="7"/>
      <c r="L118" s="2"/>
    </row>
    <row r="119" spans="1:12" ht="15.75">
      <c r="A119" s="20" t="s">
        <v>231</v>
      </c>
      <c r="B119" s="20" t="s">
        <v>232</v>
      </c>
      <c r="C119" s="8">
        <v>177.5</v>
      </c>
      <c r="D119" s="8">
        <v>146</v>
      </c>
      <c r="E119" s="7">
        <v>4</v>
      </c>
      <c r="F119" s="7">
        <v>3.2</v>
      </c>
      <c r="G119" s="12" t="s">
        <v>243</v>
      </c>
      <c r="H119" s="7">
        <v>0</v>
      </c>
      <c r="I119" s="9">
        <v>20</v>
      </c>
      <c r="J119" s="7">
        <v>0</v>
      </c>
      <c r="K119" s="7"/>
      <c r="L119" s="2"/>
    </row>
    <row r="120" spans="1:12" ht="16.5" customHeight="1">
      <c r="A120" s="20" t="s">
        <v>237</v>
      </c>
      <c r="B120" s="20" t="s">
        <v>238</v>
      </c>
      <c r="C120" s="8">
        <v>130</v>
      </c>
      <c r="D120" s="8">
        <v>180</v>
      </c>
      <c r="E120" s="7">
        <v>2</v>
      </c>
      <c r="F120" s="7">
        <v>15.2</v>
      </c>
      <c r="G120" s="12" t="s">
        <v>244</v>
      </c>
      <c r="H120" s="7">
        <v>0</v>
      </c>
      <c r="I120" s="9">
        <v>24</v>
      </c>
      <c r="J120" s="7">
        <v>0</v>
      </c>
      <c r="K120" s="7"/>
      <c r="L120" s="2"/>
    </row>
    <row r="121" spans="1:12" ht="15.75">
      <c r="A121" s="20" t="s">
        <v>239</v>
      </c>
      <c r="B121" s="20" t="s">
        <v>240</v>
      </c>
      <c r="C121" s="8">
        <v>70</v>
      </c>
      <c r="D121" s="8">
        <v>29</v>
      </c>
      <c r="E121" s="7">
        <v>1.1</v>
      </c>
      <c r="F121" s="7">
        <v>20</v>
      </c>
      <c r="G121" s="12" t="s">
        <v>245</v>
      </c>
      <c r="H121" s="7">
        <v>0</v>
      </c>
      <c r="I121" s="9" t="s">
        <v>246</v>
      </c>
      <c r="J121" s="7">
        <v>0</v>
      </c>
      <c r="K121" s="7"/>
      <c r="L121" s="2"/>
    </row>
    <row r="122" spans="1:12" ht="15.75">
      <c r="A122" s="20" t="s">
        <v>241</v>
      </c>
      <c r="B122" s="20" t="s">
        <v>242</v>
      </c>
      <c r="C122" s="8">
        <v>190</v>
      </c>
      <c r="D122" s="8">
        <v>37</v>
      </c>
      <c r="E122" s="7">
        <v>1.1</v>
      </c>
      <c r="F122" s="7">
        <v>92</v>
      </c>
      <c r="G122" s="12" t="s">
        <v>247</v>
      </c>
      <c r="H122" s="7">
        <v>0</v>
      </c>
      <c r="I122" s="9">
        <v>24</v>
      </c>
      <c r="J122" s="7">
        <v>0</v>
      </c>
      <c r="K122" s="7"/>
      <c r="L122" s="2"/>
    </row>
    <row r="123" spans="1:12" ht="15.75">
      <c r="A123" s="20" t="s">
        <v>248</v>
      </c>
      <c r="B123" s="20" t="s">
        <v>250</v>
      </c>
      <c r="C123" s="8">
        <v>135</v>
      </c>
      <c r="D123" s="8">
        <v>105</v>
      </c>
      <c r="E123" s="7">
        <v>2</v>
      </c>
      <c r="F123" s="7">
        <v>9.6</v>
      </c>
      <c r="G123" s="12" t="s">
        <v>233</v>
      </c>
      <c r="H123" s="7">
        <v>0</v>
      </c>
      <c r="I123" s="9">
        <v>7</v>
      </c>
      <c r="J123" s="7">
        <v>0</v>
      </c>
      <c r="K123" s="7"/>
      <c r="L123" s="2"/>
    </row>
    <row r="124" spans="1:12" ht="15.75">
      <c r="A124" s="20" t="s">
        <v>249</v>
      </c>
      <c r="B124" s="20" t="s">
        <v>251</v>
      </c>
      <c r="C124" s="8">
        <v>91.5</v>
      </c>
      <c r="D124" s="8">
        <v>71</v>
      </c>
      <c r="E124" s="7">
        <v>2</v>
      </c>
      <c r="F124" s="7">
        <v>26.4</v>
      </c>
      <c r="G124" s="12" t="s">
        <v>252</v>
      </c>
      <c r="H124" s="7">
        <v>0</v>
      </c>
      <c r="I124" s="9">
        <v>7</v>
      </c>
      <c r="J124" s="7">
        <v>0</v>
      </c>
      <c r="K124" s="7"/>
      <c r="L124" s="2"/>
    </row>
    <row r="125" spans="1:12" ht="15.75">
      <c r="A125" s="20" t="s">
        <v>253</v>
      </c>
      <c r="B125" s="20" t="s">
        <v>254</v>
      </c>
      <c r="C125" s="8">
        <v>70</v>
      </c>
      <c r="D125" s="8">
        <v>52</v>
      </c>
      <c r="E125" s="7">
        <v>4</v>
      </c>
      <c r="F125" s="7">
        <v>19.2</v>
      </c>
      <c r="G125" s="12" t="s">
        <v>287</v>
      </c>
      <c r="H125" s="7">
        <v>0</v>
      </c>
      <c r="I125" s="9">
        <v>12</v>
      </c>
      <c r="J125" s="7">
        <v>0</v>
      </c>
      <c r="K125" s="7"/>
      <c r="L125" s="2"/>
    </row>
    <row r="126" spans="1:12" ht="15.75">
      <c r="A126" s="20" t="s">
        <v>255</v>
      </c>
      <c r="B126" s="20" t="s">
        <v>256</v>
      </c>
      <c r="C126" s="8">
        <v>228</v>
      </c>
      <c r="D126" s="8">
        <v>178</v>
      </c>
      <c r="E126" s="7">
        <v>3.8</v>
      </c>
      <c r="F126" s="7">
        <v>6.8</v>
      </c>
      <c r="G126" s="12" t="s">
        <v>316</v>
      </c>
      <c r="H126" s="7">
        <v>0</v>
      </c>
      <c r="I126" s="9">
        <v>12</v>
      </c>
      <c r="J126" s="7">
        <v>0</v>
      </c>
      <c r="K126" s="7"/>
      <c r="L126" s="2"/>
    </row>
    <row r="127" spans="1:12" ht="15.75">
      <c r="A127" s="20" t="s">
        <v>257</v>
      </c>
      <c r="B127" s="20" t="s">
        <v>258</v>
      </c>
      <c r="C127" s="8">
        <v>92</v>
      </c>
      <c r="D127" s="8">
        <v>132</v>
      </c>
      <c r="E127" s="7">
        <v>5</v>
      </c>
      <c r="F127" s="7">
        <v>80</v>
      </c>
      <c r="G127" s="9">
        <v>120</v>
      </c>
      <c r="H127" s="7">
        <v>0</v>
      </c>
      <c r="I127" s="9">
        <v>24</v>
      </c>
      <c r="J127" s="7">
        <v>0</v>
      </c>
      <c r="K127" s="7"/>
      <c r="L127" s="2"/>
    </row>
    <row r="128" spans="1:12" ht="15.75">
      <c r="A128" s="20" t="s">
        <v>259</v>
      </c>
      <c r="B128" s="20" t="s">
        <v>260</v>
      </c>
      <c r="C128" s="8">
        <v>57</v>
      </c>
      <c r="D128" s="8">
        <v>40</v>
      </c>
      <c r="E128" s="7">
        <v>4</v>
      </c>
      <c r="F128" s="7">
        <v>50.4</v>
      </c>
      <c r="G128" s="9">
        <v>75.6</v>
      </c>
      <c r="H128" s="7">
        <v>1</v>
      </c>
      <c r="I128" s="9">
        <v>12</v>
      </c>
      <c r="J128" s="7">
        <v>0</v>
      </c>
      <c r="K128" s="7"/>
      <c r="L128" s="2"/>
    </row>
    <row r="129" spans="1:12" ht="15.75">
      <c r="A129" s="20" t="s">
        <v>261</v>
      </c>
      <c r="B129" s="20" t="s">
        <v>262</v>
      </c>
      <c r="C129" s="8">
        <v>50</v>
      </c>
      <c r="D129" s="8">
        <v>42</v>
      </c>
      <c r="E129" s="7">
        <v>4</v>
      </c>
      <c r="F129" s="7">
        <v>46.4</v>
      </c>
      <c r="G129" s="9">
        <v>69.6</v>
      </c>
      <c r="H129" s="7">
        <v>1</v>
      </c>
      <c r="I129" s="9">
        <v>12</v>
      </c>
      <c r="J129" s="7">
        <v>0</v>
      </c>
      <c r="K129" s="7"/>
      <c r="L129" s="2"/>
    </row>
    <row r="130" spans="1:12" ht="15.75">
      <c r="A130" s="20" t="s">
        <v>263</v>
      </c>
      <c r="B130" s="20" t="s">
        <v>264</v>
      </c>
      <c r="C130" s="8">
        <v>68</v>
      </c>
      <c r="D130" s="8">
        <v>64</v>
      </c>
      <c r="E130" s="7">
        <v>4</v>
      </c>
      <c r="F130" s="7">
        <v>26.8</v>
      </c>
      <c r="G130" s="9">
        <v>40.2</v>
      </c>
      <c r="H130" s="7">
        <v>1</v>
      </c>
      <c r="I130" s="9">
        <v>12</v>
      </c>
      <c r="J130" s="7">
        <v>0</v>
      </c>
      <c r="K130" s="7"/>
      <c r="L130" s="2"/>
    </row>
    <row r="131" spans="1:12" ht="15.75">
      <c r="A131" s="20" t="s">
        <v>265</v>
      </c>
      <c r="B131" s="20" t="s">
        <v>266</v>
      </c>
      <c r="C131" s="8">
        <v>77.5</v>
      </c>
      <c r="D131" s="8">
        <v>61.5</v>
      </c>
      <c r="E131" s="7">
        <v>2</v>
      </c>
      <c r="F131" s="7">
        <v>10</v>
      </c>
      <c r="G131" s="9">
        <v>15</v>
      </c>
      <c r="H131" s="7">
        <v>1</v>
      </c>
      <c r="I131" s="9">
        <v>5</v>
      </c>
      <c r="J131" s="7">
        <v>0</v>
      </c>
      <c r="K131" s="7"/>
      <c r="L131" s="2"/>
    </row>
    <row r="132" spans="1:12" ht="15.75">
      <c r="A132" s="20" t="s">
        <v>267</v>
      </c>
      <c r="B132" s="20" t="s">
        <v>268</v>
      </c>
      <c r="C132" s="8">
        <v>107</v>
      </c>
      <c r="D132" s="8">
        <v>70</v>
      </c>
      <c r="E132" s="7">
        <v>1.1</v>
      </c>
      <c r="F132" s="7">
        <v>110</v>
      </c>
      <c r="G132" s="9">
        <v>180</v>
      </c>
      <c r="H132" s="7">
        <v>0</v>
      </c>
      <c r="I132" s="9">
        <v>24</v>
      </c>
      <c r="J132" s="7">
        <v>0</v>
      </c>
      <c r="K132" s="7"/>
      <c r="L132" s="2"/>
    </row>
    <row r="133" spans="1:12" ht="15.75">
      <c r="A133" s="20" t="s">
        <v>269</v>
      </c>
      <c r="B133" s="20" t="s">
        <v>270</v>
      </c>
      <c r="C133" s="8">
        <v>62</v>
      </c>
      <c r="D133" s="8">
        <v>62</v>
      </c>
      <c r="E133" s="7">
        <v>4</v>
      </c>
      <c r="F133" s="7">
        <v>64</v>
      </c>
      <c r="G133" s="9">
        <v>96</v>
      </c>
      <c r="H133" s="7">
        <v>0</v>
      </c>
      <c r="I133" s="9">
        <v>24</v>
      </c>
      <c r="J133" s="7">
        <v>0</v>
      </c>
      <c r="K133" s="7"/>
      <c r="L133" s="2"/>
    </row>
    <row r="134" spans="1:12" ht="15.75">
      <c r="A134" s="20" t="s">
        <v>271</v>
      </c>
      <c r="B134" s="20" t="s">
        <v>272</v>
      </c>
      <c r="C134" s="8" t="s">
        <v>288</v>
      </c>
      <c r="D134" s="8" t="s">
        <v>288</v>
      </c>
      <c r="E134" s="7">
        <v>8</v>
      </c>
      <c r="F134" s="7">
        <v>48</v>
      </c>
      <c r="G134" s="9">
        <v>72</v>
      </c>
      <c r="H134" s="7">
        <v>0</v>
      </c>
      <c r="I134" s="9">
        <v>24</v>
      </c>
      <c r="J134" s="7">
        <v>0</v>
      </c>
      <c r="K134" s="7"/>
      <c r="L134" s="2"/>
    </row>
    <row r="135" spans="1:12" ht="15.75">
      <c r="A135" s="20" t="s">
        <v>273</v>
      </c>
      <c r="B135" s="20" t="s">
        <v>274</v>
      </c>
      <c r="C135" s="8">
        <v>163</v>
      </c>
      <c r="D135" s="8">
        <v>97</v>
      </c>
      <c r="E135" s="7">
        <v>6</v>
      </c>
      <c r="F135" s="7">
        <v>42.24</v>
      </c>
      <c r="G135" s="9">
        <v>63.36</v>
      </c>
      <c r="H135" s="7">
        <v>0</v>
      </c>
      <c r="I135" s="9">
        <v>27</v>
      </c>
      <c r="J135" s="7">
        <v>0</v>
      </c>
      <c r="K135" s="7"/>
      <c r="L135" s="2"/>
    </row>
    <row r="136" spans="1:12" ht="15.75">
      <c r="A136" s="20" t="s">
        <v>275</v>
      </c>
      <c r="B136" s="20" t="s">
        <v>276</v>
      </c>
      <c r="C136" s="8">
        <v>27</v>
      </c>
      <c r="D136" s="8">
        <v>72</v>
      </c>
      <c r="E136" s="7">
        <v>1.1</v>
      </c>
      <c r="F136" s="7">
        <v>16.8</v>
      </c>
      <c r="G136" s="9">
        <v>25.2</v>
      </c>
      <c r="H136" s="7">
        <v>0</v>
      </c>
      <c r="I136" s="9">
        <v>6.5</v>
      </c>
      <c r="J136" s="7">
        <v>0</v>
      </c>
      <c r="K136" s="7"/>
      <c r="L136" s="2"/>
    </row>
    <row r="137" spans="1:12" ht="15.75">
      <c r="A137" s="20" t="s">
        <v>277</v>
      </c>
      <c r="B137" s="20" t="s">
        <v>278</v>
      </c>
      <c r="C137" s="8">
        <v>70</v>
      </c>
      <c r="D137" s="8">
        <v>80</v>
      </c>
      <c r="E137" s="7">
        <v>4</v>
      </c>
      <c r="F137" s="7">
        <v>23.04</v>
      </c>
      <c r="G137" s="9">
        <v>34.56</v>
      </c>
      <c r="H137" s="7">
        <v>1</v>
      </c>
      <c r="I137" s="9">
        <v>12</v>
      </c>
      <c r="J137" s="7">
        <v>0</v>
      </c>
      <c r="K137" s="7"/>
      <c r="L137" s="2"/>
    </row>
    <row r="138" spans="1:12" ht="15.75">
      <c r="A138" s="20" t="s">
        <v>279</v>
      </c>
      <c r="B138" s="20" t="s">
        <v>280</v>
      </c>
      <c r="C138" s="8">
        <v>63</v>
      </c>
      <c r="D138" s="8">
        <v>73</v>
      </c>
      <c r="E138" s="7">
        <v>4</v>
      </c>
      <c r="F138" s="7">
        <v>23.04</v>
      </c>
      <c r="G138" s="9">
        <v>34.56</v>
      </c>
      <c r="H138" s="7">
        <v>1</v>
      </c>
      <c r="I138" s="9">
        <v>12</v>
      </c>
      <c r="J138" s="7">
        <v>0</v>
      </c>
      <c r="K138" s="7"/>
      <c r="L138" s="2"/>
    </row>
    <row r="139" spans="1:12" ht="15.75">
      <c r="A139" s="20" t="s">
        <v>281</v>
      </c>
      <c r="B139" s="20" t="s">
        <v>282</v>
      </c>
      <c r="C139" s="8">
        <v>101</v>
      </c>
      <c r="D139" s="8">
        <v>51</v>
      </c>
      <c r="E139" s="7">
        <v>4</v>
      </c>
      <c r="F139" s="7">
        <v>92</v>
      </c>
      <c r="G139" s="9">
        <v>138</v>
      </c>
      <c r="H139" s="7">
        <v>1</v>
      </c>
      <c r="I139" s="9">
        <v>24</v>
      </c>
      <c r="J139" s="7">
        <v>0</v>
      </c>
      <c r="K139" s="7"/>
      <c r="L139" s="2"/>
    </row>
    <row r="140" spans="1:12" ht="15.75">
      <c r="A140" s="20" t="s">
        <v>284</v>
      </c>
      <c r="B140" s="20" t="s">
        <v>283</v>
      </c>
      <c r="C140" s="8">
        <v>225</v>
      </c>
      <c r="D140" s="8">
        <v>184</v>
      </c>
      <c r="E140" s="7">
        <v>1.1</v>
      </c>
      <c r="F140" s="7">
        <v>6.56</v>
      </c>
      <c r="G140" s="9">
        <v>9.84</v>
      </c>
      <c r="H140" s="7">
        <v>0</v>
      </c>
      <c r="I140" s="9">
        <v>12</v>
      </c>
      <c r="J140" s="7">
        <v>0</v>
      </c>
      <c r="K140" s="7"/>
      <c r="L140" s="2"/>
    </row>
    <row r="141" spans="1:12" ht="15.75">
      <c r="A141" s="20" t="s">
        <v>285</v>
      </c>
      <c r="B141" s="20" t="s">
        <v>286</v>
      </c>
      <c r="C141" s="8">
        <v>84</v>
      </c>
      <c r="D141" s="8">
        <v>119</v>
      </c>
      <c r="E141" s="7">
        <v>1.1</v>
      </c>
      <c r="F141" s="7">
        <v>102.4</v>
      </c>
      <c r="G141" s="12" t="s">
        <v>289</v>
      </c>
      <c r="H141" s="7">
        <v>1</v>
      </c>
      <c r="I141" s="9">
        <v>24</v>
      </c>
      <c r="J141" s="7">
        <v>0</v>
      </c>
      <c r="K141" s="7"/>
      <c r="L141" s="2"/>
    </row>
    <row r="142" spans="1:12" ht="15.75">
      <c r="A142" s="20" t="s">
        <v>322</v>
      </c>
      <c r="B142" s="20" t="s">
        <v>323</v>
      </c>
      <c r="C142" s="8">
        <v>235.5</v>
      </c>
      <c r="D142" s="8">
        <v>177.5</v>
      </c>
      <c r="E142" s="8">
        <v>1.1</v>
      </c>
      <c r="F142" s="7">
        <v>26.4</v>
      </c>
      <c r="G142" s="9">
        <v>39.6</v>
      </c>
      <c r="H142" s="7">
        <v>1</v>
      </c>
      <c r="I142" s="17" t="s">
        <v>324</v>
      </c>
      <c r="J142" s="7">
        <v>0</v>
      </c>
      <c r="K142" s="7"/>
      <c r="L142" s="2"/>
    </row>
    <row r="143" spans="1:12" ht="15.75">
      <c r="A143" s="20" t="s">
        <v>292</v>
      </c>
      <c r="B143" s="20" t="s">
        <v>299</v>
      </c>
      <c r="C143" s="8">
        <v>55</v>
      </c>
      <c r="D143" s="8">
        <v>45</v>
      </c>
      <c r="E143" s="7">
        <v>4</v>
      </c>
      <c r="F143" s="7">
        <v>22.5</v>
      </c>
      <c r="G143" s="9" t="s">
        <v>293</v>
      </c>
      <c r="H143" s="7">
        <v>0</v>
      </c>
      <c r="I143" s="9">
        <v>5</v>
      </c>
      <c r="J143" s="7">
        <v>0</v>
      </c>
      <c r="K143" s="7"/>
      <c r="L143" s="2"/>
    </row>
    <row r="144" spans="1:12" ht="15.75">
      <c r="A144" s="20" t="s">
        <v>295</v>
      </c>
      <c r="B144" s="20" t="s">
        <v>294</v>
      </c>
      <c r="C144" s="8">
        <v>131</v>
      </c>
      <c r="D144" s="8">
        <v>102.2</v>
      </c>
      <c r="E144" s="7">
        <v>1.1</v>
      </c>
      <c r="F144" s="7">
        <v>5.6</v>
      </c>
      <c r="G144" s="12" t="s">
        <v>296</v>
      </c>
      <c r="H144" s="7">
        <v>0</v>
      </c>
      <c r="I144" s="9">
        <v>8.5</v>
      </c>
      <c r="J144" s="7">
        <v>0</v>
      </c>
      <c r="K144" s="7"/>
      <c r="L144" s="2"/>
    </row>
    <row r="145" spans="1:12" ht="15.75">
      <c r="A145" s="20" t="s">
        <v>297</v>
      </c>
      <c r="B145" s="20" t="s">
        <v>298</v>
      </c>
      <c r="C145" s="8">
        <v>72</v>
      </c>
      <c r="D145" s="8">
        <v>42</v>
      </c>
      <c r="E145" s="7">
        <v>1.1</v>
      </c>
      <c r="F145" s="7">
        <v>7.2</v>
      </c>
      <c r="G145" s="9">
        <v>10.8</v>
      </c>
      <c r="H145" s="7">
        <v>0</v>
      </c>
      <c r="I145" s="9">
        <v>3.7</v>
      </c>
      <c r="J145" s="7">
        <v>0</v>
      </c>
      <c r="K145" s="7"/>
      <c r="L145" s="2"/>
    </row>
    <row r="146" spans="1:12" ht="15.75">
      <c r="A146" s="20" t="s">
        <v>302</v>
      </c>
      <c r="B146" s="20" t="s">
        <v>303</v>
      </c>
      <c r="C146" s="8">
        <v>71</v>
      </c>
      <c r="D146" s="8">
        <v>25</v>
      </c>
      <c r="E146" s="7">
        <v>2</v>
      </c>
      <c r="F146" s="7">
        <v>20</v>
      </c>
      <c r="G146" s="9">
        <v>30</v>
      </c>
      <c r="H146" s="7">
        <v>0</v>
      </c>
      <c r="I146" s="9">
        <v>5</v>
      </c>
      <c r="J146" s="7">
        <v>0</v>
      </c>
      <c r="K146" s="7"/>
      <c r="L146" s="2"/>
    </row>
    <row r="147" spans="1:12" ht="15.75">
      <c r="A147" s="20" t="s">
        <v>300</v>
      </c>
      <c r="B147" s="20" t="s">
        <v>301</v>
      </c>
      <c r="C147" s="8">
        <v>143</v>
      </c>
      <c r="D147" s="8">
        <v>45</v>
      </c>
      <c r="E147" s="7">
        <v>1.1</v>
      </c>
      <c r="F147" s="7">
        <v>128</v>
      </c>
      <c r="G147" s="9">
        <v>198</v>
      </c>
      <c r="H147" s="7">
        <v>0</v>
      </c>
      <c r="I147" s="9">
        <v>24</v>
      </c>
      <c r="J147" s="7">
        <v>0</v>
      </c>
      <c r="K147" s="7"/>
      <c r="L147" s="2"/>
    </row>
    <row r="148" spans="1:12" ht="15.75">
      <c r="A148" s="20" t="s">
        <v>320</v>
      </c>
      <c r="B148" s="20" t="s">
        <v>321</v>
      </c>
      <c r="C148" s="8">
        <v>70</v>
      </c>
      <c r="D148" s="8">
        <v>48</v>
      </c>
      <c r="E148" s="8">
        <v>1.1</v>
      </c>
      <c r="F148" s="7">
        <v>196</v>
      </c>
      <c r="G148" s="9">
        <v>294</v>
      </c>
      <c r="H148" s="7">
        <v>0</v>
      </c>
      <c r="I148" s="9">
        <v>24</v>
      </c>
      <c r="J148" s="7">
        <v>0</v>
      </c>
      <c r="K148" s="7"/>
      <c r="L148" s="2"/>
    </row>
    <row r="149" spans="1:12" ht="15.75">
      <c r="A149" s="20" t="s">
        <v>326</v>
      </c>
      <c r="B149" s="20" t="s">
        <v>327</v>
      </c>
      <c r="C149" s="8">
        <v>432</v>
      </c>
      <c r="D149" s="8">
        <v>270</v>
      </c>
      <c r="E149" s="7">
        <v>2</v>
      </c>
      <c r="F149" s="7">
        <v>6.5</v>
      </c>
      <c r="G149" s="7" t="s">
        <v>328</v>
      </c>
      <c r="H149" s="7">
        <v>0</v>
      </c>
      <c r="I149" s="9">
        <v>24</v>
      </c>
      <c r="J149" s="7">
        <v>0</v>
      </c>
      <c r="K149" s="7"/>
      <c r="L149" s="2"/>
    </row>
    <row r="150" spans="1:12" ht="15.75">
      <c r="A150" s="20" t="s">
        <v>331</v>
      </c>
      <c r="B150" s="20" t="s">
        <v>332</v>
      </c>
      <c r="C150" s="8">
        <v>452</v>
      </c>
      <c r="D150" s="8">
        <v>344</v>
      </c>
      <c r="E150" s="8">
        <v>6</v>
      </c>
      <c r="F150" s="8">
        <v>19.2</v>
      </c>
      <c r="G150" s="8" t="s">
        <v>287</v>
      </c>
      <c r="H150" s="7">
        <v>1</v>
      </c>
      <c r="I150" s="15">
        <v>27</v>
      </c>
      <c r="J150" s="7">
        <v>0</v>
      </c>
      <c r="K150" s="7"/>
      <c r="L150" s="2"/>
    </row>
    <row r="151" spans="1:12" ht="15.75">
      <c r="A151" s="20" t="s">
        <v>329</v>
      </c>
      <c r="B151" s="20" t="s">
        <v>333</v>
      </c>
      <c r="C151" s="7">
        <v>77</v>
      </c>
      <c r="D151" s="7">
        <v>59</v>
      </c>
      <c r="E151" s="7">
        <v>2</v>
      </c>
      <c r="F151" s="7">
        <v>28.8</v>
      </c>
      <c r="G151" s="12" t="s">
        <v>330</v>
      </c>
      <c r="H151" s="7">
        <v>0</v>
      </c>
      <c r="I151" s="9">
        <v>12</v>
      </c>
      <c r="J151" s="7">
        <v>0</v>
      </c>
      <c r="K151" s="7"/>
      <c r="L151" s="2"/>
    </row>
    <row r="152" spans="1:12" ht="15.75">
      <c r="A152" s="20" t="s">
        <v>334</v>
      </c>
      <c r="B152" s="20" t="s">
        <v>335</v>
      </c>
      <c r="C152" s="7">
        <v>97</v>
      </c>
      <c r="D152" s="7">
        <v>92</v>
      </c>
      <c r="E152" s="7">
        <v>5</v>
      </c>
      <c r="F152" s="7">
        <v>90</v>
      </c>
      <c r="G152" s="12" t="s">
        <v>234</v>
      </c>
      <c r="H152" s="7">
        <v>0</v>
      </c>
      <c r="I152" s="9">
        <v>24</v>
      </c>
      <c r="J152" s="7">
        <v>0</v>
      </c>
      <c r="K152" s="7"/>
      <c r="L152" s="2"/>
    </row>
    <row r="153" spans="1:12" ht="15.75">
      <c r="A153" s="20" t="s">
        <v>346</v>
      </c>
      <c r="B153" s="20" t="s">
        <v>347</v>
      </c>
      <c r="C153" s="18">
        <v>120</v>
      </c>
      <c r="D153" s="18">
        <v>55</v>
      </c>
      <c r="E153" s="18">
        <v>2</v>
      </c>
      <c r="F153" s="18">
        <f>109*0.8</f>
        <v>87.2</v>
      </c>
      <c r="G153" s="18">
        <f>109*1.2</f>
        <v>130.79999999999998</v>
      </c>
      <c r="H153" s="7">
        <v>0</v>
      </c>
      <c r="I153" s="9">
        <v>24</v>
      </c>
      <c r="J153" s="7">
        <v>0</v>
      </c>
      <c r="K153" s="7"/>
      <c r="L153" s="2"/>
    </row>
    <row r="154" spans="1:12" ht="15.75">
      <c r="A154" s="20" t="s">
        <v>342</v>
      </c>
      <c r="B154" s="20" t="s">
        <v>343</v>
      </c>
      <c r="C154" s="7">
        <v>74.6</v>
      </c>
      <c r="D154" s="7">
        <v>56.6</v>
      </c>
      <c r="E154" s="7">
        <v>2</v>
      </c>
      <c r="F154" s="7">
        <f>86*0.8</f>
        <v>68.8</v>
      </c>
      <c r="G154" s="7">
        <f>86*1.2</f>
        <v>103.2</v>
      </c>
      <c r="H154" s="7">
        <v>1</v>
      </c>
      <c r="I154" s="7">
        <v>12</v>
      </c>
      <c r="J154" s="7">
        <v>0</v>
      </c>
      <c r="K154" s="7"/>
      <c r="L154" s="2"/>
    </row>
    <row r="155" spans="1:12" ht="15.75">
      <c r="A155" s="20" t="s">
        <v>337</v>
      </c>
      <c r="B155" s="20" t="s">
        <v>338</v>
      </c>
      <c r="C155" s="7">
        <v>58</v>
      </c>
      <c r="D155" s="7">
        <v>19</v>
      </c>
      <c r="E155" s="7">
        <v>2</v>
      </c>
      <c r="F155" s="7">
        <f>144*0.9</f>
        <v>129.6</v>
      </c>
      <c r="G155" s="9">
        <f>144*1.1</f>
        <v>158.4</v>
      </c>
      <c r="H155" s="7">
        <v>0</v>
      </c>
      <c r="I155" s="9">
        <v>12</v>
      </c>
      <c r="J155" s="7">
        <v>0</v>
      </c>
      <c r="K155" s="7"/>
      <c r="L155" s="2"/>
    </row>
    <row r="156" spans="1:12" ht="15.75">
      <c r="A156" s="20" t="s">
        <v>339</v>
      </c>
      <c r="B156" s="20" t="s">
        <v>340</v>
      </c>
      <c r="C156" s="7">
        <v>62</v>
      </c>
      <c r="D156" s="7">
        <v>42</v>
      </c>
      <c r="E156" s="7">
        <v>1.1</v>
      </c>
      <c r="F156" s="7">
        <v>32</v>
      </c>
      <c r="G156" s="7" t="s">
        <v>341</v>
      </c>
      <c r="H156" s="7">
        <v>0</v>
      </c>
      <c r="I156" s="7">
        <v>9</v>
      </c>
      <c r="J156" s="7">
        <v>0</v>
      </c>
      <c r="K156" s="7"/>
      <c r="L156" s="2"/>
    </row>
    <row r="157" spans="1:12" ht="15.75">
      <c r="A157" s="20" t="s">
        <v>344</v>
      </c>
      <c r="B157" s="20" t="s">
        <v>345</v>
      </c>
      <c r="C157" s="7">
        <v>204</v>
      </c>
      <c r="D157" s="7">
        <v>184</v>
      </c>
      <c r="E157" s="7">
        <v>3</v>
      </c>
      <c r="F157" s="7">
        <v>32</v>
      </c>
      <c r="G157" s="7" t="s">
        <v>341</v>
      </c>
      <c r="H157" s="7">
        <v>0</v>
      </c>
      <c r="I157" s="7">
        <v>24</v>
      </c>
      <c r="J157" s="7">
        <v>0</v>
      </c>
      <c r="K157" s="7"/>
      <c r="L157" s="2"/>
    </row>
    <row r="158" spans="1:12" ht="15.75">
      <c r="A158" s="20" t="s">
        <v>348</v>
      </c>
      <c r="B158" s="20" t="s">
        <v>351</v>
      </c>
      <c r="C158" s="7">
        <v>362</v>
      </c>
      <c r="D158" s="7">
        <v>230</v>
      </c>
      <c r="E158" s="7">
        <v>2</v>
      </c>
      <c r="F158" s="7">
        <v>3</v>
      </c>
      <c r="G158" s="7" t="s">
        <v>354</v>
      </c>
      <c r="H158" s="7">
        <v>0</v>
      </c>
      <c r="I158" s="7">
        <v>12</v>
      </c>
      <c r="J158" s="7">
        <v>0</v>
      </c>
      <c r="K158" s="7"/>
      <c r="L158" s="2"/>
    </row>
    <row r="159" spans="1:12" ht="15.75">
      <c r="A159" s="20" t="s">
        <v>349</v>
      </c>
      <c r="B159" s="20" t="s">
        <v>352</v>
      </c>
      <c r="C159" s="7">
        <v>100</v>
      </c>
      <c r="D159" s="7">
        <v>50</v>
      </c>
      <c r="E159" s="7">
        <v>2</v>
      </c>
      <c r="F159" s="7">
        <v>57</v>
      </c>
      <c r="G159" s="7" t="s">
        <v>355</v>
      </c>
      <c r="H159" s="7">
        <v>0</v>
      </c>
      <c r="I159" s="7">
        <v>12</v>
      </c>
      <c r="J159" s="7">
        <v>0</v>
      </c>
      <c r="K159" s="7"/>
      <c r="L159" s="2"/>
    </row>
    <row r="160" spans="1:12" ht="15.75">
      <c r="A160" s="20" t="s">
        <v>350</v>
      </c>
      <c r="B160" s="20" t="s">
        <v>353</v>
      </c>
      <c r="C160" s="7">
        <v>181</v>
      </c>
      <c r="D160" s="7">
        <v>100</v>
      </c>
      <c r="E160" s="7">
        <v>2</v>
      </c>
      <c r="F160" s="7">
        <v>11</v>
      </c>
      <c r="G160" s="7" t="s">
        <v>356</v>
      </c>
      <c r="H160" s="7">
        <v>0</v>
      </c>
      <c r="I160" s="7">
        <v>15</v>
      </c>
      <c r="J160" s="7">
        <v>0</v>
      </c>
      <c r="K160" s="7"/>
      <c r="L160" s="2"/>
    </row>
    <row r="161" spans="1:12" ht="15.75">
      <c r="A161" s="20" t="s">
        <v>290</v>
      </c>
      <c r="B161" s="20" t="s">
        <v>325</v>
      </c>
      <c r="C161" s="8">
        <v>217</v>
      </c>
      <c r="D161" s="8">
        <v>178</v>
      </c>
      <c r="E161" s="7">
        <v>4</v>
      </c>
      <c r="F161" s="7">
        <v>3.2</v>
      </c>
      <c r="G161" s="9">
        <v>4.8</v>
      </c>
      <c r="H161" s="7">
        <v>0</v>
      </c>
      <c r="I161" s="9">
        <v>20</v>
      </c>
      <c r="J161" s="7">
        <v>0</v>
      </c>
      <c r="K161" s="7"/>
      <c r="L161" s="2"/>
    </row>
    <row r="162" ht="15.75">
      <c r="L162" s="2"/>
    </row>
    <row r="163" ht="15.75">
      <c r="L163" s="2"/>
    </row>
    <row r="164" ht="15.75">
      <c r="L164" s="2"/>
    </row>
    <row r="165" ht="15.75">
      <c r="L165" s="2"/>
    </row>
    <row r="166" ht="15.75">
      <c r="L166" s="2"/>
    </row>
    <row r="167" ht="15.75">
      <c r="L167" s="2"/>
    </row>
    <row r="168" ht="15.75">
      <c r="L168" s="2"/>
    </row>
    <row r="169" ht="15.75">
      <c r="L169" s="2"/>
    </row>
    <row r="170" ht="15.75">
      <c r="L170" s="2"/>
    </row>
    <row r="171" ht="15.75">
      <c r="L171" s="2"/>
    </row>
    <row r="172" ht="15.75">
      <c r="L172" s="2"/>
    </row>
    <row r="173" ht="15.75">
      <c r="L173" s="2"/>
    </row>
    <row r="174" ht="15.75">
      <c r="L174" s="2"/>
    </row>
    <row r="175" ht="15.75" customHeight="1">
      <c r="L175" s="2"/>
    </row>
    <row r="176" ht="15.75">
      <c r="L176" s="2"/>
    </row>
    <row r="177" ht="15.75">
      <c r="L177" s="2"/>
    </row>
    <row r="178" ht="15.75">
      <c r="L178" s="2"/>
    </row>
  </sheetData>
  <sheetProtection/>
  <autoFilter ref="A2:J161"/>
  <mergeCells count="1">
    <mergeCell ref="A1:K1"/>
  </mergeCells>
  <printOptions/>
  <pageMargins left="0.75" right="0.75" top="0.36" bottom="0.49" header="0.17" footer="0.26"/>
  <pageSetup fitToHeight="0" fitToWidth="1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2020-09-11T11:25:42Z</cp:lastPrinted>
  <dcterms:created xsi:type="dcterms:W3CDTF">2007-12-12T11:48:53Z</dcterms:created>
  <dcterms:modified xsi:type="dcterms:W3CDTF">2020-09-16T07:21:24Z</dcterms:modified>
  <cp:category/>
  <cp:version/>
  <cp:contentType/>
  <cp:contentStatus/>
</cp:coreProperties>
</file>